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2.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3.xml" ContentType="application/vnd.openxmlformats-officedocument.drawingml.chart+xml"/>
  <Override PartName="/xl/drawings/drawing34.xml" ContentType="application/vnd.openxmlformats-officedocument.drawing+xml"/>
  <Override PartName="/xl/drawings/drawing35.xml" ContentType="application/vnd.openxmlformats-officedocument.drawing+xml"/>
  <Override PartName="/xl/charts/chart4.xml" ContentType="application/vnd.openxmlformats-officedocument.drawingml.chart+xml"/>
  <Override PartName="/xl/drawings/drawing36.xml" ContentType="application/vnd.openxmlformats-officedocument.drawing+xml"/>
  <Override PartName="/xl/drawings/drawing37.xml" ContentType="application/vnd.openxmlformats-officedocument.drawing+xml"/>
  <Override PartName="/xl/charts/chart5.xml" ContentType="application/vnd.openxmlformats-officedocument.drawingml.chart+xml"/>
  <Override PartName="/xl/drawings/drawing38.xml" ContentType="application/vnd.openxmlformats-officedocument.drawing+xml"/>
  <Override PartName="/xl/drawings/drawing39.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xr:revisionPtr revIDLastSave="0" documentId="13_ncr:1_{ABFEC2C7-A681-4A96-ACE0-28F72F754023}" xr6:coauthVersionLast="38" xr6:coauthVersionMax="38" xr10:uidLastSave="{00000000-0000-0000-0000-000000000000}"/>
  <bookViews>
    <workbookView xWindow="6825" yWindow="2295" windowWidth="7515" windowHeight="6135" tabRatio="823" xr2:uid="{00000000-000D-0000-FFFF-FFFF00000000}"/>
  </bookViews>
  <sheets>
    <sheet name="目次" sheetId="15" r:id="rId1"/>
    <sheet name="カテゴリカルデータの度数分布1" sheetId="47" r:id="rId2"/>
    <sheet name="カテゴリカルデータの度数分布2" sheetId="115" r:id="rId3"/>
    <sheet name="適合度の検定" sheetId="10" r:id="rId4"/>
    <sheet name="クロス集計表の作成と分析1" sheetId="39" r:id="rId5"/>
    <sheet name="クロス集計表の作成と分析2" sheetId="109" r:id="rId6"/>
    <sheet name="クロス集計表の作成と分析（度数データ）1" sheetId="111" r:id="rId7"/>
    <sheet name="クロス集計表の作成と分析（度数データ）2" sheetId="112" r:id="rId8"/>
    <sheet name="独立性の検定1" sheetId="1" r:id="rId9"/>
    <sheet name="独立性の検定2" sheetId="62" r:id="rId10"/>
    <sheet name="独立性の検定(2×2表)1" sheetId="2" r:id="rId11"/>
    <sheet name="独立性の検定(2×2表)2" sheetId="18" r:id="rId12"/>
    <sheet name="フィッシャーの直接確率検定1" sheetId="48" r:id="rId13"/>
    <sheet name="フィッシャーの直接確率検定2" sheetId="49" r:id="rId14"/>
    <sheet name="クロス集計表の残差分析1" sheetId="11" r:id="rId15"/>
    <sheet name="クロス集計表の残差分析2" sheetId="77" r:id="rId16"/>
    <sheet name="リスク比とオッズ比1" sheetId="13" r:id="rId17"/>
    <sheet name="リスク比とオッズ比2" sheetId="116" r:id="rId18"/>
    <sheet name="コクラン=アーミテージ検定1" sheetId="4" r:id="rId19"/>
    <sheet name="コクラン=アーミテージ検定2" sheetId="20" r:id="rId20"/>
    <sheet name="コクラン=マンテル=ヘンツェル検定1" sheetId="5" r:id="rId21"/>
    <sheet name="コクラン=マンテル=ヘンツェル検定2" sheetId="117" r:id="rId22"/>
    <sheet name="拡張マンテル検定1" sheetId="6" r:id="rId23"/>
    <sheet name="拡張マンテル検定2" sheetId="22" r:id="rId24"/>
    <sheet name="マクネマー検定1" sheetId="50" r:id="rId25"/>
    <sheet name="マクネマー検定2" sheetId="51" r:id="rId26"/>
    <sheet name="グッドマン=クラスカルのガンマ1" sheetId="52" r:id="rId27"/>
    <sheet name="グッドマン=クラスカルのガンマ2" sheetId="53" r:id="rId28"/>
    <sheet name="グッドマン=クラスカルのタウ1" sheetId="54" r:id="rId29"/>
    <sheet name="グッドマン=クラスカルのタウ2" sheetId="43" r:id="rId30"/>
    <sheet name="カッパ係数1" sheetId="14" r:id="rId31"/>
    <sheet name="カッパ係数2" sheetId="69" r:id="rId32"/>
    <sheet name="コレスポンデンス分析（度数）1" sheetId="29" r:id="rId33"/>
    <sheet name="コレスポンデンス分析（度数）2" sheetId="118" r:id="rId34"/>
    <sheet name="コレスポンデンス分析（横％）1" sheetId="31" r:id="rId35"/>
    <sheet name="コレスポンデンス分析（横%）2" sheetId="103" r:id="rId36"/>
    <sheet name="コレスポンデンス分析（平均値）1" sheetId="33" r:id="rId37"/>
    <sheet name="コレスポンデンス分析（平均値）2" sheetId="104" r:id="rId38"/>
    <sheet name="双対尺度法1" sheetId="35" r:id="rId39"/>
    <sheet name="双対尺度法2" sheetId="108" r:id="rId40"/>
  </sheets>
  <definedNames>
    <definedName name="_xlnm._FilterDatabase" localSheetId="1" hidden="1">カテゴリカルデータの度数分布1!$C$22:$C$222</definedName>
    <definedName name="abroad">適合度の検定!$C$24:$C$32,適合度の検定!$E$24:$E$32</definedName>
    <definedName name="satisfaction" localSheetId="6">'クロス集計表の作成と分析（度数データ）1'!$C$34,'クロス集計表の作成と分析（度数データ）1'!$B$34</definedName>
    <definedName name="satisfaction">クロス集計表の作成と分析1!$C$34,クロス集計表の作成と分析1!$B$34</definedName>
  </definedNames>
  <calcPr calcId="181029"/>
</workbook>
</file>

<file path=xl/calcChain.xml><?xml version="1.0" encoding="utf-8"?>
<calcChain xmlns="http://schemas.openxmlformats.org/spreadsheetml/2006/main">
  <c r="C33" i="10" l="1"/>
  <c r="D28" i="10" s="1"/>
  <c r="E33" i="10"/>
  <c r="F30" i="10" s="1"/>
  <c r="J27" i="35"/>
  <c r="J28" i="35"/>
  <c r="J29" i="35"/>
  <c r="J30" i="35"/>
  <c r="J31" i="35"/>
  <c r="J32" i="35"/>
  <c r="J33" i="35"/>
  <c r="J34" i="35"/>
  <c r="J35" i="35"/>
  <c r="J36" i="35"/>
  <c r="J37" i="35"/>
  <c r="D38" i="35"/>
  <c r="E38" i="35"/>
  <c r="F38" i="35"/>
  <c r="G38" i="35"/>
  <c r="H38" i="35"/>
  <c r="I38" i="35"/>
  <c r="J32" i="29"/>
  <c r="J33" i="29"/>
  <c r="J34" i="29"/>
  <c r="J35" i="29"/>
  <c r="J36" i="29"/>
  <c r="J37" i="29"/>
  <c r="J38" i="29"/>
  <c r="J39" i="29"/>
  <c r="J40" i="29"/>
  <c r="J41" i="29"/>
  <c r="J42" i="29"/>
  <c r="D43" i="29"/>
  <c r="E43" i="29"/>
  <c r="F43" i="29"/>
  <c r="G43" i="29"/>
  <c r="H43" i="29"/>
  <c r="I43" i="29"/>
  <c r="H28" i="14"/>
  <c r="H29" i="14"/>
  <c r="H30" i="14"/>
  <c r="H31" i="14"/>
  <c r="D32" i="14"/>
  <c r="E32" i="14"/>
  <c r="F32" i="14"/>
  <c r="G32" i="14"/>
  <c r="E20" i="50"/>
  <c r="E21" i="50"/>
  <c r="C22" i="50"/>
  <c r="D22" i="50"/>
  <c r="E22" i="50"/>
  <c r="E29" i="13"/>
  <c r="E30" i="13"/>
  <c r="C31" i="13"/>
  <c r="E31" i="13" s="1"/>
  <c r="D31" i="13"/>
  <c r="E30" i="48"/>
  <c r="E31" i="48"/>
  <c r="C32" i="48"/>
  <c r="E32" i="48" s="1"/>
  <c r="D32" i="48"/>
  <c r="E18" i="2"/>
  <c r="E19" i="2"/>
  <c r="C20" i="2"/>
  <c r="E20" i="2" s="1"/>
  <c r="D20" i="2"/>
  <c r="L20" i="2"/>
  <c r="J18" i="2" s="1"/>
  <c r="K18" i="2"/>
  <c r="F27" i="10"/>
  <c r="D24" i="10"/>
  <c r="D25" i="10"/>
  <c r="D26" i="10"/>
  <c r="F29" i="10"/>
  <c r="D30" i="10"/>
  <c r="K19" i="2"/>
  <c r="F28" i="10"/>
  <c r="F31" i="10"/>
  <c r="F24" i="10"/>
  <c r="F32" i="10"/>
  <c r="D32" i="10"/>
  <c r="F25" i="10"/>
  <c r="J19" i="2"/>
  <c r="F26" i="10"/>
  <c r="D27" i="10"/>
  <c r="J43" i="29" l="1"/>
  <c r="J38" i="35"/>
  <c r="H32" i="14"/>
  <c r="D29" i="10"/>
  <c r="D31" i="10"/>
</calcChain>
</file>

<file path=xl/sharedStrings.xml><?xml version="1.0" encoding="utf-8"?>
<sst xmlns="http://schemas.openxmlformats.org/spreadsheetml/2006/main" count="2367" uniqueCount="564">
  <si>
    <t>国籍</t>
    <rPh sb="0" eb="2">
      <t>コクセキ</t>
    </rPh>
    <phoneticPr fontId="2"/>
  </si>
  <si>
    <t>人数</t>
    <rPh sb="0" eb="2">
      <t>ニンズウ</t>
    </rPh>
    <phoneticPr fontId="2"/>
  </si>
  <si>
    <t>比率</t>
    <rPh sb="0" eb="2">
      <t>ヒリツ</t>
    </rPh>
    <phoneticPr fontId="2"/>
  </si>
  <si>
    <t>全体</t>
    <rPh sb="0" eb="2">
      <t>ゼンタイ</t>
    </rPh>
    <phoneticPr fontId="2"/>
  </si>
  <si>
    <t>年齢別の生活の「ゆとり」意識</t>
    <rPh sb="0" eb="3">
      <t>ネンレイベツ</t>
    </rPh>
    <rPh sb="4" eb="6">
      <t>セイカツ</t>
    </rPh>
    <rPh sb="12" eb="14">
      <t>イシキ</t>
    </rPh>
    <phoneticPr fontId="2"/>
  </si>
  <si>
    <t>あなたには経済的にゆとりがありますか</t>
    <rPh sb="5" eb="8">
      <t>ケイザイテキ</t>
    </rPh>
    <phoneticPr fontId="2"/>
  </si>
  <si>
    <t>十分ある</t>
  </si>
  <si>
    <t>ある程度ある</t>
  </si>
  <si>
    <t>あまりない</t>
  </si>
  <si>
    <t>無回答</t>
  </si>
  <si>
    <t>総数</t>
  </si>
  <si>
    <t>年齢</t>
  </si>
  <si>
    <t>１９歳以下</t>
  </si>
  <si>
    <t>２０～２９歳</t>
  </si>
  <si>
    <t>３０～３９歳</t>
  </si>
  <si>
    <t>４０～４９歳</t>
  </si>
  <si>
    <t>５０～５９歳</t>
  </si>
  <si>
    <t>６０～６９歳</t>
  </si>
  <si>
    <t>７０歳以上</t>
  </si>
  <si>
    <t>全体</t>
  </si>
  <si>
    <t>薬効調査</t>
    <rPh sb="0" eb="2">
      <t>ヤッコウ</t>
    </rPh>
    <rPh sb="2" eb="4">
      <t>チョウサ</t>
    </rPh>
    <phoneticPr fontId="2"/>
  </si>
  <si>
    <t>この例題における期待度数（セル内に計算式があります）</t>
    <rPh sb="2" eb="4">
      <t>レイダイ</t>
    </rPh>
    <rPh sb="8" eb="10">
      <t>キタイ</t>
    </rPh>
    <rPh sb="10" eb="12">
      <t>ドスウ</t>
    </rPh>
    <rPh sb="15" eb="16">
      <t>ナイ</t>
    </rPh>
    <rPh sb="17" eb="19">
      <t>ケイサン</t>
    </rPh>
    <rPh sb="19" eb="20">
      <t>シキ</t>
    </rPh>
    <phoneticPr fontId="2"/>
  </si>
  <si>
    <t>副作用</t>
    <rPh sb="0" eb="3">
      <t>フクサヨウ</t>
    </rPh>
    <phoneticPr fontId="2"/>
  </si>
  <si>
    <t>症例数</t>
    <rPh sb="0" eb="2">
      <t>ショウレイ</t>
    </rPh>
    <rPh sb="2" eb="3">
      <t>スウ</t>
    </rPh>
    <phoneticPr fontId="2"/>
  </si>
  <si>
    <t>新薬</t>
    <rPh sb="0" eb="2">
      <t>シンヤク</t>
    </rPh>
    <phoneticPr fontId="2"/>
  </si>
  <si>
    <t>対照薬</t>
    <rPh sb="0" eb="2">
      <t>タイショウ</t>
    </rPh>
    <rPh sb="2" eb="3">
      <t>ヤク</t>
    </rPh>
    <phoneticPr fontId="2"/>
  </si>
  <si>
    <t>計</t>
    <rPh sb="0" eb="1">
      <t>ケイ</t>
    </rPh>
    <phoneticPr fontId="2"/>
  </si>
  <si>
    <t>尿蛋白異常の頻度</t>
    <rPh sb="0" eb="1">
      <t>ニョウ</t>
    </rPh>
    <rPh sb="1" eb="3">
      <t>タンパク</t>
    </rPh>
    <rPh sb="3" eb="5">
      <t>イジョウ</t>
    </rPh>
    <rPh sb="6" eb="8">
      <t>ヒンド</t>
    </rPh>
    <phoneticPr fontId="2"/>
  </si>
  <si>
    <t>異常</t>
    <rPh sb="0" eb="2">
      <t>イジョウ</t>
    </rPh>
    <phoneticPr fontId="5"/>
  </si>
  <si>
    <t>正常</t>
    <rPh sb="0" eb="2">
      <t>セイジョウ</t>
    </rPh>
    <phoneticPr fontId="5"/>
  </si>
  <si>
    <t>0mg</t>
  </si>
  <si>
    <t>5mg</t>
  </si>
  <si>
    <t>10mg</t>
  </si>
  <si>
    <t>20mg</t>
  </si>
  <si>
    <t>患者</t>
    <rPh sb="0" eb="2">
      <t>カンジャ</t>
    </rPh>
    <phoneticPr fontId="5"/>
  </si>
  <si>
    <t>対照</t>
    <rPh sb="0" eb="2">
      <t>タイショウ</t>
    </rPh>
    <phoneticPr fontId="5"/>
  </si>
  <si>
    <t>40代</t>
    <rPh sb="2" eb="3">
      <t>ダイ</t>
    </rPh>
    <phoneticPr fontId="5"/>
  </si>
  <si>
    <t>5ｶｯﾌﾟ以上/日</t>
    <rPh sb="5" eb="7">
      <t>イジョウ</t>
    </rPh>
    <rPh sb="8" eb="9">
      <t>ニチ</t>
    </rPh>
    <phoneticPr fontId="5"/>
  </si>
  <si>
    <t>飲まない</t>
    <rPh sb="0" eb="1">
      <t>ノ</t>
    </rPh>
    <phoneticPr fontId="5"/>
  </si>
  <si>
    <t>50代</t>
    <rPh sb="2" eb="3">
      <t>ダイ</t>
    </rPh>
    <phoneticPr fontId="5"/>
  </si>
  <si>
    <t>60歳以上</t>
    <rPh sb="2" eb="3">
      <t>サイ</t>
    </rPh>
    <rPh sb="3" eb="5">
      <t>イジョウ</t>
    </rPh>
    <phoneticPr fontId="5"/>
  </si>
  <si>
    <t>0杯</t>
    <rPh sb="1" eb="2">
      <t>ハイ</t>
    </rPh>
    <phoneticPr fontId="5"/>
  </si>
  <si>
    <t>1-2杯</t>
    <rPh sb="3" eb="4">
      <t>ハイ</t>
    </rPh>
    <phoneticPr fontId="5"/>
  </si>
  <si>
    <t>3-4杯</t>
    <rPh sb="3" eb="4">
      <t>ハイ</t>
    </rPh>
    <phoneticPr fontId="5"/>
  </si>
  <si>
    <t>5杯以上</t>
    <rPh sb="1" eb="2">
      <t>ハイ</t>
    </rPh>
    <rPh sb="2" eb="4">
      <t>イジョウ</t>
    </rPh>
    <phoneticPr fontId="5"/>
  </si>
  <si>
    <t>No.</t>
  </si>
  <si>
    <t>内容</t>
    <rPh sb="0" eb="2">
      <t>ナイヨウ</t>
    </rPh>
    <phoneticPr fontId="2"/>
  </si>
  <si>
    <t>目次</t>
  </si>
  <si>
    <t>データ</t>
  </si>
  <si>
    <t>出力</t>
  </si>
  <si>
    <t>独立性の検定1</t>
    <rPh sb="0" eb="3">
      <t>ドクリツセイ</t>
    </rPh>
    <rPh sb="4" eb="6">
      <t>ケンテイ</t>
    </rPh>
    <phoneticPr fontId="3"/>
  </si>
  <si>
    <t>独立性の検定2</t>
    <rPh sb="0" eb="3">
      <t>ドクリツセイ</t>
    </rPh>
    <rPh sb="4" eb="6">
      <t>ケンテイ</t>
    </rPh>
    <phoneticPr fontId="3"/>
  </si>
  <si>
    <t>マクネマー検定1</t>
    <rPh sb="5" eb="7">
      <t>ケンテイ</t>
    </rPh>
    <phoneticPr fontId="3"/>
  </si>
  <si>
    <t>マクネマー検定2</t>
    <rPh sb="5" eb="7">
      <t>ケンテイ</t>
    </rPh>
    <phoneticPr fontId="3"/>
  </si>
  <si>
    <t>カッパ係数1</t>
    <rPh sb="3" eb="5">
      <t>ケイスウ</t>
    </rPh>
    <phoneticPr fontId="3"/>
  </si>
  <si>
    <t>カッパ係数2</t>
    <rPh sb="3" eb="5">
      <t>ケイスウ</t>
    </rPh>
    <phoneticPr fontId="3"/>
  </si>
  <si>
    <t>クロス集計表の残差分析1</t>
    <rPh sb="3" eb="5">
      <t>シュウケイ</t>
    </rPh>
    <rPh sb="5" eb="6">
      <t>ヒョウ</t>
    </rPh>
    <rPh sb="7" eb="9">
      <t>ザンサ</t>
    </rPh>
    <rPh sb="9" eb="11">
      <t>ブンセキ</t>
    </rPh>
    <phoneticPr fontId="3"/>
  </si>
  <si>
    <t>クロス集計表の残差分析2</t>
    <rPh sb="3" eb="5">
      <t>シュウケイ</t>
    </rPh>
    <rPh sb="5" eb="6">
      <t>ヒョウ</t>
    </rPh>
    <rPh sb="7" eb="9">
      <t>ザンサ</t>
    </rPh>
    <rPh sb="9" eb="11">
      <t>ブンセキ</t>
    </rPh>
    <phoneticPr fontId="3"/>
  </si>
  <si>
    <t>カイ二乗値</t>
  </si>
  <si>
    <t>自由度</t>
  </si>
  <si>
    <t>*</t>
  </si>
  <si>
    <t>アンケートの自由回答のイメージ分類</t>
    <rPh sb="6" eb="8">
      <t>ジユウ</t>
    </rPh>
    <rPh sb="8" eb="10">
      <t>カイトウ</t>
    </rPh>
    <rPh sb="15" eb="17">
      <t>ブンルイ</t>
    </rPh>
    <phoneticPr fontId="2"/>
  </si>
  <si>
    <t>判定者B</t>
    <rPh sb="0" eb="2">
      <t>ハンテイ</t>
    </rPh>
    <rPh sb="2" eb="3">
      <t>シャ</t>
    </rPh>
    <phoneticPr fontId="2"/>
  </si>
  <si>
    <t>良い</t>
    <rPh sb="0" eb="1">
      <t>ヨ</t>
    </rPh>
    <phoneticPr fontId="2"/>
  </si>
  <si>
    <t>やや良い</t>
    <rPh sb="2" eb="3">
      <t>ヨ</t>
    </rPh>
    <phoneticPr fontId="2"/>
  </si>
  <si>
    <t>やや悪い</t>
    <rPh sb="2" eb="3">
      <t>ワル</t>
    </rPh>
    <phoneticPr fontId="2"/>
  </si>
  <si>
    <t>悪い</t>
    <rPh sb="0" eb="1">
      <t>ワル</t>
    </rPh>
    <phoneticPr fontId="2"/>
  </si>
  <si>
    <t>判定者A</t>
    <rPh sb="0" eb="2">
      <t>ハンテイ</t>
    </rPh>
    <rPh sb="2" eb="3">
      <t>シャ</t>
    </rPh>
    <phoneticPr fontId="2"/>
  </si>
  <si>
    <t>出典</t>
    <rPh sb="0" eb="2">
      <t>シュッテン</t>
    </rPh>
    <phoneticPr fontId="2"/>
  </si>
  <si>
    <t>独立性の検定</t>
  </si>
  <si>
    <t>観測度数</t>
  </si>
  <si>
    <t>**</t>
  </si>
  <si>
    <t>なし</t>
  </si>
  <si>
    <t>補正なし</t>
  </si>
  <si>
    <t>カイ二乗検定</t>
  </si>
  <si>
    <t>40代</t>
  </si>
  <si>
    <t>患者</t>
  </si>
  <si>
    <t>対照</t>
  </si>
  <si>
    <t>値</t>
  </si>
  <si>
    <t>カイ二乗</t>
  </si>
  <si>
    <t>尤度比カイ二乗</t>
  </si>
  <si>
    <t>MHのカイ二乗</t>
  </si>
  <si>
    <t>Fisherの直接確率</t>
  </si>
  <si>
    <t>50代</t>
  </si>
  <si>
    <t>60歳以上</t>
  </si>
  <si>
    <t>95%信頼区間</t>
  </si>
  <si>
    <t>条件付き独立性の検定</t>
  </si>
  <si>
    <t>CMHの相関統計量</t>
  </si>
  <si>
    <t>MHの推定値</t>
  </si>
  <si>
    <t>マクネマー検定</t>
  </si>
  <si>
    <t>カッパ係数</t>
  </si>
  <si>
    <t>重み付け</t>
  </si>
  <si>
    <t>標準誤差</t>
  </si>
  <si>
    <t>重み表</t>
  </si>
  <si>
    <t>クロス集計表の残差分析</t>
  </si>
  <si>
    <t>リスク</t>
  </si>
  <si>
    <t>A:新薬,あり</t>
  </si>
  <si>
    <t>C:対照薬,あり</t>
  </si>
  <si>
    <t>B:新薬,なし</t>
  </si>
  <si>
    <t>D:対照薬,なし</t>
  </si>
  <si>
    <t>リスク差</t>
  </si>
  <si>
    <t>リスク比</t>
  </si>
  <si>
    <t>A/C</t>
  </si>
  <si>
    <t>B/D</t>
  </si>
  <si>
    <t>オッズ比</t>
  </si>
  <si>
    <t>AD/BC</t>
  </si>
  <si>
    <t>-</t>
  </si>
  <si>
    <t>適合度の検定</t>
    <rPh sb="0" eb="2">
      <t>テキゴウ</t>
    </rPh>
    <rPh sb="2" eb="3">
      <t>ド</t>
    </rPh>
    <rPh sb="4" eb="6">
      <t>ケンテイ</t>
    </rPh>
    <phoneticPr fontId="3"/>
  </si>
  <si>
    <t>独立性の検定(2×2表)1</t>
    <phoneticPr fontId="2"/>
  </si>
  <si>
    <t>独立性の検定(2×2表)2</t>
    <phoneticPr fontId="2"/>
  </si>
  <si>
    <t>コレスポンデンス分析(度数)1</t>
    <rPh sb="8" eb="10">
      <t>ブンセキ</t>
    </rPh>
    <rPh sb="11" eb="13">
      <t>ドスウ</t>
    </rPh>
    <phoneticPr fontId="4"/>
  </si>
  <si>
    <t>コレスポンデンス分析(度数)2</t>
    <rPh sb="8" eb="10">
      <t>ブンセキ</t>
    </rPh>
    <rPh sb="11" eb="13">
      <t>ドスウ</t>
    </rPh>
    <phoneticPr fontId="4"/>
  </si>
  <si>
    <t>コレスポンデンス分析(横％）1</t>
    <rPh sb="8" eb="10">
      <t>ブンセキ</t>
    </rPh>
    <rPh sb="11" eb="12">
      <t>ヨコ</t>
    </rPh>
    <phoneticPr fontId="4"/>
  </si>
  <si>
    <t>コレスポンデンス分析（平均値）1</t>
    <rPh sb="8" eb="10">
      <t>ブンセキ</t>
    </rPh>
    <rPh sb="11" eb="13">
      <t>ヘイキン</t>
    </rPh>
    <rPh sb="13" eb="14">
      <t>アタイ</t>
    </rPh>
    <phoneticPr fontId="4"/>
  </si>
  <si>
    <t>コレスポンデンス分析（平均値）2</t>
    <rPh sb="8" eb="10">
      <t>ブンセキ</t>
    </rPh>
    <rPh sb="11" eb="13">
      <t>ヘイキン</t>
    </rPh>
    <rPh sb="13" eb="14">
      <t>アタイ</t>
    </rPh>
    <phoneticPr fontId="4"/>
  </si>
  <si>
    <t>双対尺度法1</t>
    <rPh sb="0" eb="2">
      <t>ソウツイ</t>
    </rPh>
    <rPh sb="2" eb="4">
      <t>シャクド</t>
    </rPh>
    <rPh sb="4" eb="5">
      <t>ホウ</t>
    </rPh>
    <phoneticPr fontId="4"/>
  </si>
  <si>
    <t>双対尺度法2</t>
    <rPh sb="0" eb="2">
      <t>ソウツイ</t>
    </rPh>
    <rPh sb="2" eb="4">
      <t>シャクド</t>
    </rPh>
    <rPh sb="4" eb="5">
      <t>ホウ</t>
    </rPh>
    <phoneticPr fontId="4"/>
  </si>
  <si>
    <t>誘導された気分とロールシャッハ反応の関係（Garmize &amp; Rychlack 1964による）</t>
    <rPh sb="0" eb="2">
      <t>ユウドウ</t>
    </rPh>
    <rPh sb="5" eb="7">
      <t>キブン</t>
    </rPh>
    <rPh sb="15" eb="17">
      <t>ハンノウ</t>
    </rPh>
    <rPh sb="18" eb="20">
      <t>カンケイ</t>
    </rPh>
    <phoneticPr fontId="2"/>
  </si>
  <si>
    <t>誘導された気分</t>
    <rPh sb="0" eb="2">
      <t>ユウドウ</t>
    </rPh>
    <rPh sb="5" eb="7">
      <t>キブン</t>
    </rPh>
    <phoneticPr fontId="2"/>
  </si>
  <si>
    <t>恐怖</t>
    <rPh sb="0" eb="2">
      <t>キョウフ</t>
    </rPh>
    <phoneticPr fontId="2"/>
  </si>
  <si>
    <t>怒り</t>
    <rPh sb="0" eb="1">
      <t>イカ</t>
    </rPh>
    <phoneticPr fontId="2"/>
  </si>
  <si>
    <t>抑鬱</t>
    <rPh sb="0" eb="2">
      <t>ヨクウツ</t>
    </rPh>
    <phoneticPr fontId="2"/>
  </si>
  <si>
    <t>大望</t>
    <rPh sb="0" eb="2">
      <t>タイボウ</t>
    </rPh>
    <phoneticPr fontId="2"/>
  </si>
  <si>
    <t>安心</t>
    <rPh sb="0" eb="2">
      <t>アンシン</t>
    </rPh>
    <phoneticPr fontId="2"/>
  </si>
  <si>
    <t>愛</t>
    <rPh sb="0" eb="1">
      <t>アイ</t>
    </rPh>
    <phoneticPr fontId="2"/>
  </si>
  <si>
    <t>血</t>
    <rPh sb="0" eb="1">
      <t>チ</t>
    </rPh>
    <phoneticPr fontId="2"/>
  </si>
  <si>
    <t>蝶</t>
    <rPh sb="0" eb="1">
      <t>チョウ</t>
    </rPh>
    <phoneticPr fontId="2"/>
  </si>
  <si>
    <t>洞窟</t>
    <rPh sb="0" eb="2">
      <t>ドウクツ</t>
    </rPh>
    <phoneticPr fontId="2"/>
  </si>
  <si>
    <t>雲</t>
    <rPh sb="0" eb="1">
      <t>クモ</t>
    </rPh>
    <phoneticPr fontId="2"/>
  </si>
  <si>
    <t>ロールシャッハ反応</t>
    <rPh sb="7" eb="9">
      <t>ハンノウ</t>
    </rPh>
    <phoneticPr fontId="2"/>
  </si>
  <si>
    <t>火</t>
    <rPh sb="0" eb="1">
      <t>ヒ</t>
    </rPh>
    <phoneticPr fontId="2"/>
  </si>
  <si>
    <t>毛皮</t>
    <rPh sb="0" eb="2">
      <t>ケガワ</t>
    </rPh>
    <phoneticPr fontId="2"/>
  </si>
  <si>
    <t>仮面</t>
    <rPh sb="0" eb="2">
      <t>カメン</t>
    </rPh>
    <phoneticPr fontId="2"/>
  </si>
  <si>
    <t>山</t>
    <rPh sb="0" eb="1">
      <t>ヤマ</t>
    </rPh>
    <phoneticPr fontId="2"/>
  </si>
  <si>
    <t>岩</t>
    <rPh sb="0" eb="1">
      <t>イワ</t>
    </rPh>
    <phoneticPr fontId="2"/>
  </si>
  <si>
    <t>煙</t>
    <rPh sb="0" eb="1">
      <t>ケムリ</t>
    </rPh>
    <phoneticPr fontId="2"/>
  </si>
  <si>
    <t>コレスポンデンス分析</t>
  </si>
  <si>
    <t>クロス集計表 （度数）</t>
  </si>
  <si>
    <t>合計</t>
  </si>
  <si>
    <t>こうもり</t>
  </si>
  <si>
    <t>固有値表</t>
  </si>
  <si>
    <t>軸</t>
  </si>
  <si>
    <t>特異値</t>
  </si>
  <si>
    <t>固有値</t>
  </si>
  <si>
    <t>寄与率</t>
  </si>
  <si>
    <t>累積寄与率</t>
  </si>
  <si>
    <t>第1軸</t>
  </si>
  <si>
    <t>第2軸</t>
  </si>
  <si>
    <t>第3軸</t>
  </si>
  <si>
    <t>第4軸</t>
  </si>
  <si>
    <t>第5軸</t>
  </si>
  <si>
    <t>残差の有意性の検定</t>
  </si>
  <si>
    <t>第2軸以下</t>
  </si>
  <si>
    <t>第3軸以下</t>
  </si>
  <si>
    <t>第4軸以下</t>
  </si>
  <si>
    <t>行の概要</t>
  </si>
  <si>
    <t>スコア</t>
  </si>
  <si>
    <t>軸内寄与率</t>
  </si>
  <si>
    <t>水準内寄与率</t>
  </si>
  <si>
    <t>列の概要</t>
  </si>
  <si>
    <t>横％表</t>
    <rPh sb="0" eb="1">
      <t>ヨコ</t>
    </rPh>
    <rPh sb="2" eb="3">
      <t>ヒョウ</t>
    </rPh>
    <phoneticPr fontId="2"/>
  </si>
  <si>
    <t>クロス集計表 （横％）</t>
  </si>
  <si>
    <t>薬剤の満足度</t>
    <rPh sb="0" eb="2">
      <t>ヤクザイ</t>
    </rPh>
    <rPh sb="3" eb="6">
      <t>マンゾクド</t>
    </rPh>
    <phoneticPr fontId="2"/>
  </si>
  <si>
    <t>薬剤A</t>
    <rPh sb="0" eb="2">
      <t>ヤクザイ</t>
    </rPh>
    <phoneticPr fontId="2"/>
  </si>
  <si>
    <t>薬剤B</t>
    <rPh sb="0" eb="2">
      <t>ヤクザイ</t>
    </rPh>
    <phoneticPr fontId="2"/>
  </si>
  <si>
    <t>薬剤C</t>
    <rPh sb="0" eb="2">
      <t>ヤクザイ</t>
    </rPh>
    <phoneticPr fontId="2"/>
  </si>
  <si>
    <t>薬剤D</t>
    <rPh sb="0" eb="2">
      <t>ヤクザイ</t>
    </rPh>
    <phoneticPr fontId="2"/>
  </si>
  <si>
    <t>味</t>
    <rPh sb="0" eb="1">
      <t>アジ</t>
    </rPh>
    <phoneticPr fontId="2"/>
  </si>
  <si>
    <t>用法</t>
    <rPh sb="0" eb="2">
      <t>ヨウホウ</t>
    </rPh>
    <phoneticPr fontId="2"/>
  </si>
  <si>
    <t>用量</t>
    <rPh sb="0" eb="2">
      <t>ヨウリョウ</t>
    </rPh>
    <phoneticPr fontId="2"/>
  </si>
  <si>
    <t>効能</t>
    <rPh sb="0" eb="2">
      <t>コウノウ</t>
    </rPh>
    <phoneticPr fontId="2"/>
  </si>
  <si>
    <t>クロス集計表 （平均値）</t>
  </si>
  <si>
    <t>双対尺度法</t>
  </si>
  <si>
    <t>クロス集計表</t>
  </si>
  <si>
    <t>恐怖</t>
  </si>
  <si>
    <t>怒り</t>
  </si>
  <si>
    <t>抑鬱</t>
  </si>
  <si>
    <t>大望</t>
  </si>
  <si>
    <t>安心</t>
  </si>
  <si>
    <t>愛</t>
  </si>
  <si>
    <t>血</t>
  </si>
  <si>
    <t>蝶</t>
  </si>
  <si>
    <t>洞窟</t>
  </si>
  <si>
    <t>雲</t>
  </si>
  <si>
    <t>火</t>
  </si>
  <si>
    <t>毛皮</t>
  </si>
  <si>
    <t>仮面</t>
  </si>
  <si>
    <t>山</t>
  </si>
  <si>
    <t>岩</t>
  </si>
  <si>
    <t>煙</t>
  </si>
  <si>
    <t>最適重みベクトル ：相関比による重み付けをしないもの</t>
  </si>
  <si>
    <t>ラベル</t>
  </si>
  <si>
    <t>行</t>
  </si>
  <si>
    <t>列</t>
  </si>
  <si>
    <t>年齢と肥満度の関連性</t>
    <rPh sb="0" eb="2">
      <t>ネンレイ</t>
    </rPh>
    <rPh sb="3" eb="5">
      <t>ヒマン</t>
    </rPh>
    <rPh sb="5" eb="6">
      <t>ド</t>
    </rPh>
    <rPh sb="7" eb="10">
      <t>カンレンセイ</t>
    </rPh>
    <phoneticPr fontId="5"/>
  </si>
  <si>
    <t>痩せ</t>
    <rPh sb="0" eb="1">
      <t>ヤ</t>
    </rPh>
    <phoneticPr fontId="5"/>
  </si>
  <si>
    <t>普通</t>
    <rPh sb="0" eb="2">
      <t>フツウ</t>
    </rPh>
    <phoneticPr fontId="5"/>
  </si>
  <si>
    <t>過体重</t>
    <rPh sb="0" eb="1">
      <t>カ</t>
    </rPh>
    <rPh sb="1" eb="3">
      <t>タイジュウ</t>
    </rPh>
    <phoneticPr fontId="5"/>
  </si>
  <si>
    <t>肥満</t>
    <rPh sb="0" eb="2">
      <t>ヒマン</t>
    </rPh>
    <phoneticPr fontId="5"/>
  </si>
  <si>
    <t>全体</t>
    <rPh sb="0" eb="2">
      <t>ゼンタイ</t>
    </rPh>
    <phoneticPr fontId="5"/>
  </si>
  <si>
    <t>20歳代</t>
    <rPh sb="2" eb="4">
      <t>サイダイ</t>
    </rPh>
    <phoneticPr fontId="5"/>
  </si>
  <si>
    <t>30歳代</t>
    <rPh sb="2" eb="4">
      <t>サイダイ</t>
    </rPh>
    <phoneticPr fontId="5"/>
  </si>
  <si>
    <t>40歳代</t>
    <rPh sb="2" eb="4">
      <t>サイダイ</t>
    </rPh>
    <phoneticPr fontId="5"/>
  </si>
  <si>
    <t>50歳代</t>
    <rPh sb="2" eb="4">
      <t>サイダイ</t>
    </rPh>
    <phoneticPr fontId="5"/>
  </si>
  <si>
    <t>地域</t>
  </si>
  <si>
    <t>東京</t>
  </si>
  <si>
    <t>大阪</t>
  </si>
  <si>
    <t>名古屋</t>
  </si>
  <si>
    <t>相対度数</t>
  </si>
  <si>
    <t>累積相対度数</t>
  </si>
  <si>
    <t>シートの名前</t>
    <rPh sb="4" eb="6">
      <t>ナマエ</t>
    </rPh>
    <phoneticPr fontId="2"/>
  </si>
  <si>
    <t>独立性の検定</t>
    <rPh sb="0" eb="3">
      <t>ドクリツセイ</t>
    </rPh>
    <rPh sb="4" eb="6">
      <t>ケンテイ</t>
    </rPh>
    <phoneticPr fontId="11"/>
  </si>
  <si>
    <t>独立性の検定(2×2表)</t>
    <rPh sb="0" eb="3">
      <t>ドクリツセイ</t>
    </rPh>
    <rPh sb="4" eb="6">
      <t>ケンテイ</t>
    </rPh>
    <rPh sb="10" eb="11">
      <t>ヒョウ</t>
    </rPh>
    <phoneticPr fontId="11"/>
  </si>
  <si>
    <t>クロス集計表の残差分析</t>
    <rPh sb="3" eb="5">
      <t>シュウケイ</t>
    </rPh>
    <rPh sb="5" eb="6">
      <t>ヒョウ</t>
    </rPh>
    <rPh sb="7" eb="9">
      <t>ザンサ</t>
    </rPh>
    <rPh sb="9" eb="11">
      <t>ブンセキ</t>
    </rPh>
    <phoneticPr fontId="11"/>
  </si>
  <si>
    <t>マクネマー検定</t>
    <rPh sb="5" eb="7">
      <t>ケンテイ</t>
    </rPh>
    <phoneticPr fontId="11"/>
  </si>
  <si>
    <t>カッパ係数</t>
    <rPh sb="3" eb="5">
      <t>ケイスウ</t>
    </rPh>
    <phoneticPr fontId="11"/>
  </si>
  <si>
    <t>コレスポンデンス分析（度数の場合）</t>
    <rPh sb="8" eb="10">
      <t>ブンセキ</t>
    </rPh>
    <rPh sb="11" eb="13">
      <t>ドスウ</t>
    </rPh>
    <rPh sb="14" eb="16">
      <t>バアイ</t>
    </rPh>
    <phoneticPr fontId="11"/>
  </si>
  <si>
    <t>コレスポンデンス分析（横％の場合）</t>
    <rPh sb="8" eb="10">
      <t>ブンセキ</t>
    </rPh>
    <rPh sb="11" eb="12">
      <t>ヨコ</t>
    </rPh>
    <rPh sb="14" eb="16">
      <t>バアイ</t>
    </rPh>
    <phoneticPr fontId="11"/>
  </si>
  <si>
    <t>コレスポンデンス分析（平均値の場合）</t>
    <rPh sb="8" eb="10">
      <t>ブンセキ</t>
    </rPh>
    <rPh sb="11" eb="13">
      <t>ヘイキン</t>
    </rPh>
    <rPh sb="13" eb="14">
      <t>チ</t>
    </rPh>
    <rPh sb="15" eb="17">
      <t>バアイ</t>
    </rPh>
    <phoneticPr fontId="11"/>
  </si>
  <si>
    <t>双対尺度法</t>
    <rPh sb="0" eb="2">
      <t>ソウツイ</t>
    </rPh>
    <rPh sb="2" eb="4">
      <t>シャクド</t>
    </rPh>
    <rPh sb="4" eb="5">
      <t>ホウ</t>
    </rPh>
    <phoneticPr fontId="11"/>
  </si>
  <si>
    <t>質的分散</t>
  </si>
  <si>
    <t>従属変数</t>
  </si>
  <si>
    <t>反対</t>
    <rPh sb="0" eb="2">
      <t>ハンタイ</t>
    </rPh>
    <phoneticPr fontId="2"/>
  </si>
  <si>
    <t>賛成</t>
    <rPh sb="0" eb="2">
      <t>サンセイ</t>
    </rPh>
    <phoneticPr fontId="2"/>
  </si>
  <si>
    <t>A党支持者</t>
    <rPh sb="1" eb="2">
      <t>トウ</t>
    </rPh>
    <rPh sb="2" eb="5">
      <t>シジシャ</t>
    </rPh>
    <phoneticPr fontId="2"/>
  </si>
  <si>
    <t>B党支持者</t>
    <rPh sb="1" eb="2">
      <t>トウ</t>
    </rPh>
    <rPh sb="2" eb="5">
      <t>シジシャ</t>
    </rPh>
    <phoneticPr fontId="2"/>
  </si>
  <si>
    <t>ある法律改正案についての立場</t>
    <rPh sb="12" eb="14">
      <t>タチバ</t>
    </rPh>
    <phoneticPr fontId="2"/>
  </si>
  <si>
    <t>非常に乏しい</t>
    <phoneticPr fontId="2"/>
  </si>
  <si>
    <t>あり</t>
    <phoneticPr fontId="2"/>
  </si>
  <si>
    <t>なし</t>
    <phoneticPr fontId="2"/>
  </si>
  <si>
    <t>あり</t>
    <phoneticPr fontId="2"/>
  </si>
  <si>
    <t>なし</t>
    <phoneticPr fontId="2"/>
  </si>
  <si>
    <t>コーヒーを飲む習慣のパターンと膵臓癌との患者-対照群調査</t>
    <phoneticPr fontId="2"/>
  </si>
  <si>
    <t>こうもり</t>
    <phoneticPr fontId="2"/>
  </si>
  <si>
    <t>度　数</t>
  </si>
  <si>
    <t>カテゴリー数</t>
  </si>
  <si>
    <t>n</t>
  </si>
  <si>
    <t>あり</t>
    <phoneticPr fontId="2"/>
  </si>
  <si>
    <t>なし</t>
    <phoneticPr fontId="2"/>
  </si>
  <si>
    <t>新薬</t>
    <phoneticPr fontId="2"/>
  </si>
  <si>
    <t>ｽｸﾗｯﾁ(+)</t>
    <phoneticPr fontId="2"/>
  </si>
  <si>
    <t>ｽｸﾗｯﾁ(-)</t>
    <phoneticPr fontId="2"/>
  </si>
  <si>
    <t>RAST(+)</t>
    <phoneticPr fontId="2"/>
  </si>
  <si>
    <t>RAST(-)</t>
    <phoneticPr fontId="2"/>
  </si>
  <si>
    <t>非常に乏しい</t>
    <phoneticPr fontId="2"/>
  </si>
  <si>
    <t>１９歳以下</t>
    <phoneticPr fontId="2"/>
  </si>
  <si>
    <t>計算表</t>
  </si>
  <si>
    <t>どちらとも
いえない</t>
    <phoneticPr fontId="2"/>
  </si>
  <si>
    <t>サービスA</t>
    <phoneticPr fontId="14"/>
  </si>
  <si>
    <t>サービスB</t>
    <phoneticPr fontId="14"/>
  </si>
  <si>
    <t>サービスC</t>
    <phoneticPr fontId="14"/>
  </si>
  <si>
    <t>コース</t>
  </si>
  <si>
    <t>コース</t>
    <phoneticPr fontId="2"/>
  </si>
  <si>
    <t>満足度</t>
  </si>
  <si>
    <t>満足度</t>
    <rPh sb="0" eb="3">
      <t>マンゾクド</t>
    </rPh>
    <phoneticPr fontId="2"/>
  </si>
  <si>
    <t>サービスA</t>
  </si>
  <si>
    <t>サービスB</t>
  </si>
  <si>
    <t>サービスC</t>
  </si>
  <si>
    <t>サービス満足度</t>
    <rPh sb="4" eb="7">
      <t>マンゾクド</t>
    </rPh>
    <phoneticPr fontId="2"/>
  </si>
  <si>
    <t>担当営業所</t>
    <rPh sb="0" eb="2">
      <t>タントウ</t>
    </rPh>
    <rPh sb="2" eb="5">
      <t>エイギョウショ</t>
    </rPh>
    <phoneticPr fontId="2"/>
  </si>
  <si>
    <t>古川 俊之, 丹後 俊郎. (1993).  『新版 医学への統計学』. 朝倉書店.</t>
    <phoneticPr fontId="2"/>
  </si>
  <si>
    <t>古川 俊之, 丹後 俊郎. (1993).  『新版 医学への統計学』. 朝倉書店.</t>
    <phoneticPr fontId="2"/>
  </si>
  <si>
    <t>古川 俊之, 丹後 俊郎. (1993).  『新版 医学への統計学』. 朝倉書店.</t>
    <phoneticPr fontId="2"/>
  </si>
  <si>
    <t>「担当営業所」</t>
    <rPh sb="1" eb="3">
      <t>タントウ</t>
    </rPh>
    <rPh sb="3" eb="5">
      <t>エイギョウ</t>
    </rPh>
    <rPh sb="5" eb="6">
      <t>ショ</t>
    </rPh>
    <phoneticPr fontId="2"/>
  </si>
  <si>
    <t>「サービス満足度」</t>
    <rPh sb="5" eb="8">
      <t>マンゾクド</t>
    </rPh>
    <phoneticPr fontId="2"/>
  </si>
  <si>
    <t>「薬効調査」</t>
    <rPh sb="1" eb="3">
      <t>ヤッコウ</t>
    </rPh>
    <rPh sb="3" eb="5">
      <t>チョウサ</t>
    </rPh>
    <phoneticPr fontId="2"/>
  </si>
  <si>
    <t>※出典の記載がないデータは例題用に作成した架空データです。</t>
  </si>
  <si>
    <t>経済企画庁国民生活局. (1990). 『自由時間に対する国民の意識 平成元年度国民生活選好度調査』. 大蔵省印刷局.</t>
    <phoneticPr fontId="2"/>
  </si>
  <si>
    <t>「年齢別の生活の「ゆとり」意識」</t>
    <phoneticPr fontId="2"/>
  </si>
  <si>
    <t>「尿蛋白異常の頻度」</t>
    <phoneticPr fontId="2"/>
  </si>
  <si>
    <t>コーヒーを飲む習慣のパターンと膵臓癌との患者-対照群調査</t>
    <phoneticPr fontId="2"/>
  </si>
  <si>
    <t>「コーヒーを飲む習慣のパターンと膵臓癌との患者-対照群調査」</t>
    <phoneticPr fontId="2"/>
  </si>
  <si>
    <r>
      <t>血清IgE抗体の定量検査</t>
    </r>
    <r>
      <rPr>
        <sz val="11"/>
        <rFont val="ＭＳ Ｐゴシック"/>
        <family val="3"/>
        <charset val="128"/>
      </rPr>
      <t>,</t>
    </r>
    <phoneticPr fontId="2"/>
  </si>
  <si>
    <t>RAST法とスクラッチ法との検査法の比較</t>
    <phoneticPr fontId="2"/>
  </si>
  <si>
    <t>「血清IgE抗体の定量検査、RAST法とスクラッチ法との検査法の比較」</t>
    <phoneticPr fontId="2"/>
  </si>
  <si>
    <t>「ある法律改正案についての立場」</t>
    <phoneticPr fontId="2"/>
  </si>
  <si>
    <t>「アンケートの自由回答のイメージ分類」</t>
    <phoneticPr fontId="2"/>
  </si>
  <si>
    <t>西里 静彦. (1982). 『質的データの数量化―双対尺度法とその応用』. 朝倉書店.</t>
    <phoneticPr fontId="2"/>
  </si>
  <si>
    <t>「誘導された気分とロールシャッハ反応の関係（Garmize &amp; Rychlack 1964による）」</t>
    <phoneticPr fontId="2"/>
  </si>
  <si>
    <t>「年齢と肥満度の関連性」</t>
    <phoneticPr fontId="2"/>
  </si>
  <si>
    <t>「薬剤の満足度」</t>
    <phoneticPr fontId="2"/>
  </si>
  <si>
    <t>例題データ</t>
    <rPh sb="0" eb="2">
      <t>レイダイ</t>
    </rPh>
    <phoneticPr fontId="2"/>
  </si>
  <si>
    <t>韓国・朝鮮</t>
    <rPh sb="0" eb="2">
      <t>カンコク</t>
    </rPh>
    <rPh sb="3" eb="5">
      <t>チョウセン</t>
    </rPh>
    <phoneticPr fontId="15"/>
  </si>
  <si>
    <t>中国</t>
    <rPh sb="0" eb="2">
      <t>チュウゴク</t>
    </rPh>
    <phoneticPr fontId="15"/>
  </si>
  <si>
    <t>韓国・朝鮮・中国を除くアジア</t>
    <rPh sb="0" eb="2">
      <t>カンコク</t>
    </rPh>
    <rPh sb="3" eb="5">
      <t>チョウセン</t>
    </rPh>
    <rPh sb="6" eb="8">
      <t>チュウゴク</t>
    </rPh>
    <rPh sb="9" eb="10">
      <t>ノゾ</t>
    </rPh>
    <phoneticPr fontId="15"/>
  </si>
  <si>
    <t>北米</t>
    <rPh sb="0" eb="2">
      <t>ホクベイ</t>
    </rPh>
    <phoneticPr fontId="15"/>
  </si>
  <si>
    <t>南米</t>
    <rPh sb="0" eb="2">
      <t>ナンベイ</t>
    </rPh>
    <phoneticPr fontId="15"/>
  </si>
  <si>
    <t>無国籍(国籍不明等)</t>
  </si>
  <si>
    <t>ヨーロッパ</t>
    <phoneticPr fontId="2"/>
  </si>
  <si>
    <t>アフリカ</t>
    <phoneticPr fontId="2"/>
  </si>
  <si>
    <t>オセアニア</t>
    <phoneticPr fontId="15"/>
  </si>
  <si>
    <t>大学院の留学生の国籍</t>
    <rPh sb="0" eb="3">
      <t>ダイガクイン</t>
    </rPh>
    <rPh sb="4" eb="7">
      <t>リュウガクセイ</t>
    </rPh>
    <rPh sb="8" eb="10">
      <t>コクセキ</t>
    </rPh>
    <phoneticPr fontId="2"/>
  </si>
  <si>
    <t>留学生</t>
    <rPh sb="0" eb="3">
      <t>リュウガクセイ</t>
    </rPh>
    <phoneticPr fontId="2"/>
  </si>
  <si>
    <t>ダイアログ-1</t>
    <phoneticPr fontId="2"/>
  </si>
  <si>
    <t>ダイアログ-2</t>
    <phoneticPr fontId="2"/>
  </si>
  <si>
    <t>ダイアログ-3</t>
    <phoneticPr fontId="2"/>
  </si>
  <si>
    <t>ダイアログ-4</t>
    <phoneticPr fontId="2"/>
  </si>
  <si>
    <t>データと出力</t>
    <rPh sb="4" eb="6">
      <t>シュツリョク</t>
    </rPh>
    <phoneticPr fontId="2"/>
  </si>
  <si>
    <t>「留学生の国籍」
総務省 統計局統計調査部国勢統計課.　平成17年国勢調査.　外国人に関する特別集計.</t>
    <rPh sb="1" eb="4">
      <t>リュウガクセイ</t>
    </rPh>
    <rPh sb="5" eb="7">
      <t>コクセキ</t>
    </rPh>
    <rPh sb="28" eb="30">
      <t>ヘイセイ</t>
    </rPh>
    <rPh sb="32" eb="33">
      <t>ネン</t>
    </rPh>
    <rPh sb="33" eb="35">
      <t>コクセイ</t>
    </rPh>
    <rPh sb="35" eb="37">
      <t>チョウサ</t>
    </rPh>
    <rPh sb="39" eb="41">
      <t>ガイコク</t>
    </rPh>
    <rPh sb="41" eb="42">
      <t>ジン</t>
    </rPh>
    <rPh sb="43" eb="44">
      <t>カン</t>
    </rPh>
    <rPh sb="46" eb="48">
      <t>トクベツ</t>
    </rPh>
    <rPh sb="48" eb="50">
      <t>シュウケイ</t>
    </rPh>
    <phoneticPr fontId="2"/>
  </si>
  <si>
    <t>クロス集計表の作成と分析</t>
  </si>
  <si>
    <t>合　計</t>
  </si>
  <si>
    <t>1</t>
  </si>
  <si>
    <t>2</t>
  </si>
  <si>
    <t>3</t>
  </si>
  <si>
    <t>4</t>
  </si>
  <si>
    <t>5</t>
  </si>
  <si>
    <t>期待度数</t>
  </si>
  <si>
    <t>太字：1未満 赤字：5未満</t>
  </si>
  <si>
    <t>残　差</t>
  </si>
  <si>
    <t>調整済み標準化残差</t>
  </si>
  <si>
    <t>調整済み標準化残差（両側P値）</t>
  </si>
  <si>
    <t>調整済み標準化残差（片側P値）</t>
  </si>
  <si>
    <t>手　法</t>
  </si>
  <si>
    <t>P　値</t>
  </si>
  <si>
    <t>Pearson</t>
  </si>
  <si>
    <t>クロス集計表の作成と分析</t>
    <rPh sb="3" eb="5">
      <t>シュウケイ</t>
    </rPh>
    <rPh sb="5" eb="6">
      <t>オモテ</t>
    </rPh>
    <rPh sb="7" eb="9">
      <t>サクセイ</t>
    </rPh>
    <rPh sb="10" eb="12">
      <t>ブンセキ</t>
    </rPh>
    <phoneticPr fontId="11"/>
  </si>
  <si>
    <t>各サービスコースごとの満足度の度数分布（上段）とその構成比（％）</t>
    <rPh sb="0" eb="1">
      <t>カク</t>
    </rPh>
    <rPh sb="11" eb="14">
      <t>マンゾクド</t>
    </rPh>
    <rPh sb="15" eb="17">
      <t>ドスウ</t>
    </rPh>
    <rPh sb="17" eb="19">
      <t>ブンプ</t>
    </rPh>
    <rPh sb="20" eb="22">
      <t>ジョウダン</t>
    </rPh>
    <rPh sb="26" eb="29">
      <t>コウセイヒ</t>
    </rPh>
    <phoneticPr fontId="2"/>
  </si>
  <si>
    <t>全体での満足度の度数分布（上段）とその構成比（％）</t>
    <rPh sb="0" eb="2">
      <t>ゼンタイ</t>
    </rPh>
    <rPh sb="4" eb="7">
      <t>マンゾクド</t>
    </rPh>
    <rPh sb="8" eb="10">
      <t>ドスウ</t>
    </rPh>
    <rPh sb="10" eb="12">
      <t>ブンプ</t>
    </rPh>
    <rPh sb="13" eb="15">
      <t>ジョウダン</t>
    </rPh>
    <rPh sb="19" eb="22">
      <t>コウセイヒ</t>
    </rPh>
    <phoneticPr fontId="2"/>
  </si>
  <si>
    <t>コレスポンデンス分析(横％）2</t>
    <rPh sb="8" eb="10">
      <t>ブンセキ</t>
    </rPh>
    <rPh sb="11" eb="12">
      <t>ヨコ</t>
    </rPh>
    <phoneticPr fontId="4"/>
  </si>
  <si>
    <t>片側P値</t>
  </si>
  <si>
    <t>両側P値</t>
  </si>
  <si>
    <t>Yatesの補正</t>
  </si>
  <si>
    <t>２０～２９歳</t>
    <phoneticPr fontId="2"/>
  </si>
  <si>
    <t>３０～３９歳</t>
    <phoneticPr fontId="2"/>
  </si>
  <si>
    <t>あまりない</t>
    <phoneticPr fontId="2"/>
  </si>
  <si>
    <t>非常に乏しい</t>
    <phoneticPr fontId="2"/>
  </si>
  <si>
    <t>下限値</t>
  </si>
  <si>
    <t>上限値</t>
  </si>
  <si>
    <t>層別の独立性の検定</t>
  </si>
  <si>
    <t>A党支持者</t>
    <phoneticPr fontId="2"/>
  </si>
  <si>
    <t>どちらとも
いえない</t>
    <phoneticPr fontId="2"/>
  </si>
  <si>
    <t>行間差･列間差の有意性の検定</t>
  </si>
  <si>
    <t>クロス集計表の作成と分析1</t>
    <rPh sb="3" eb="6">
      <t>シュウケイヒョウ</t>
    </rPh>
    <rPh sb="7" eb="9">
      <t>サクセイ</t>
    </rPh>
    <rPh sb="10" eb="12">
      <t>ブンセキ</t>
    </rPh>
    <phoneticPr fontId="3"/>
  </si>
  <si>
    <t>クロス集計表の作成と分析2</t>
    <rPh sb="10" eb="12">
      <t>ブンセキ</t>
    </rPh>
    <phoneticPr fontId="3"/>
  </si>
  <si>
    <r>
      <t>在留外国人の国籍(</t>
    </r>
    <r>
      <rPr>
        <sz val="11"/>
        <rFont val="ＭＳ Ｐゴシック"/>
        <family val="3"/>
        <charset val="128"/>
      </rPr>
      <t>2005年）</t>
    </r>
    <rPh sb="13" eb="14">
      <t>ネン</t>
    </rPh>
    <phoneticPr fontId="2"/>
  </si>
  <si>
    <t>≪期待度数範囲に度数を設定した場合≫</t>
    <rPh sb="1" eb="3">
      <t>キタイ</t>
    </rPh>
    <rPh sb="3" eb="5">
      <t>ドスウ</t>
    </rPh>
    <rPh sb="5" eb="7">
      <t>ハンイ</t>
    </rPh>
    <rPh sb="8" eb="10">
      <t>ドスウ</t>
    </rPh>
    <rPh sb="11" eb="13">
      <t>セッテイ</t>
    </rPh>
    <rPh sb="15" eb="17">
      <t>バアイ</t>
    </rPh>
    <phoneticPr fontId="2"/>
  </si>
  <si>
    <t>≪期待度数範囲に比率を設定した場合≫</t>
    <rPh sb="1" eb="3">
      <t>キタイ</t>
    </rPh>
    <rPh sb="3" eb="5">
      <t>ドスウ</t>
    </rPh>
    <rPh sb="5" eb="7">
      <t>ハンイ</t>
    </rPh>
    <rPh sb="8" eb="10">
      <t>ヒリツ</t>
    </rPh>
    <rPh sb="11" eb="13">
      <t>セッテイ</t>
    </rPh>
    <rPh sb="15" eb="17">
      <t>バアイ</t>
    </rPh>
    <phoneticPr fontId="2"/>
  </si>
  <si>
    <r>
      <t>ダイアログ-</t>
    </r>
    <r>
      <rPr>
        <sz val="11"/>
        <rFont val="ＭＳ Ｐゴシック"/>
        <family val="3"/>
        <charset val="128"/>
      </rPr>
      <t>3</t>
    </r>
    <phoneticPr fontId="2"/>
  </si>
  <si>
    <r>
      <t>ダイアログ-</t>
    </r>
    <r>
      <rPr>
        <sz val="11"/>
        <rFont val="ＭＳ Ｐゴシック"/>
        <family val="3"/>
        <charset val="128"/>
      </rPr>
      <t>2</t>
    </r>
    <phoneticPr fontId="2"/>
  </si>
  <si>
    <r>
      <t>ダイアログ-1-</t>
    </r>
    <r>
      <rPr>
        <sz val="11"/>
        <rFont val="ＭＳ Ｐゴシック"/>
        <family val="3"/>
        <charset val="128"/>
      </rPr>
      <t>A</t>
    </r>
    <phoneticPr fontId="2"/>
  </si>
  <si>
    <r>
      <t>ダイアログ-1-</t>
    </r>
    <r>
      <rPr>
        <sz val="11"/>
        <rFont val="ＭＳ Ｐゴシック"/>
        <family val="3"/>
        <charset val="128"/>
      </rPr>
      <t>B</t>
    </r>
    <phoneticPr fontId="2"/>
  </si>
  <si>
    <r>
      <t>ダイアログ-</t>
    </r>
    <r>
      <rPr>
        <sz val="11"/>
        <rFont val="ＭＳ Ｐゴシック"/>
        <family val="3"/>
        <charset val="128"/>
      </rPr>
      <t>4</t>
    </r>
    <phoneticPr fontId="2"/>
  </si>
  <si>
    <r>
      <t>ダイアログ-</t>
    </r>
    <r>
      <rPr>
        <sz val="11"/>
        <rFont val="ＭＳ Ｐゴシック"/>
        <family val="3"/>
        <charset val="128"/>
      </rPr>
      <t>1</t>
    </r>
    <phoneticPr fontId="2"/>
  </si>
  <si>
    <t>ダイアログ-2</t>
    <phoneticPr fontId="2"/>
  </si>
  <si>
    <t>コクラン=アーミテージ検定</t>
    <rPh sb="11" eb="13">
      <t>ケンテイ</t>
    </rPh>
    <phoneticPr fontId="11"/>
  </si>
  <si>
    <t>コクラン=マンテル=ヘンツェル検定</t>
    <rPh sb="15" eb="17">
      <t>ケンテイ</t>
    </rPh>
    <phoneticPr fontId="11"/>
  </si>
  <si>
    <t>拡張マンテル検定</t>
    <rPh sb="0" eb="2">
      <t>カクチョウ</t>
    </rPh>
    <rPh sb="6" eb="8">
      <t>ケンテイ</t>
    </rPh>
    <phoneticPr fontId="11"/>
  </si>
  <si>
    <t>コクラン=アーミテージ検定1</t>
    <rPh sb="11" eb="13">
      <t>ケンテイ</t>
    </rPh>
    <phoneticPr fontId="3"/>
  </si>
  <si>
    <t>コクラン=アーミテージ検定2</t>
    <rPh sb="11" eb="13">
      <t>ケンテイ</t>
    </rPh>
    <phoneticPr fontId="3"/>
  </si>
  <si>
    <t>コクラン=マンテル=ヘンツェル検定1</t>
    <rPh sb="15" eb="17">
      <t>ケンテイ</t>
    </rPh>
    <phoneticPr fontId="3"/>
  </si>
  <si>
    <t>コクラン=マンテル=ヘンツェル検定2</t>
    <rPh sb="15" eb="17">
      <t>ケンテイ</t>
    </rPh>
    <phoneticPr fontId="3"/>
  </si>
  <si>
    <t>拡張マンテル検定1</t>
    <rPh sb="0" eb="2">
      <t>カクチョウ</t>
    </rPh>
    <rPh sb="6" eb="8">
      <t>ケンテイ</t>
    </rPh>
    <phoneticPr fontId="3"/>
  </si>
  <si>
    <t>拡張マンテル検定2</t>
    <rPh sb="0" eb="2">
      <t>カクチョウ</t>
    </rPh>
    <rPh sb="6" eb="8">
      <t>ケンテイ</t>
    </rPh>
    <phoneticPr fontId="3"/>
  </si>
  <si>
    <t>コクラン=マンテル=ヘンツェル検定</t>
  </si>
  <si>
    <t>拡張マンテル検定</t>
  </si>
  <si>
    <t>リスク比とオッズ比1</t>
    <rPh sb="3" eb="4">
      <t>ヒ</t>
    </rPh>
    <rPh sb="8" eb="9">
      <t>ヒ</t>
    </rPh>
    <phoneticPr fontId="3"/>
  </si>
  <si>
    <t>リスク比とオッズ比2</t>
    <rPh sb="3" eb="4">
      <t>ヒ</t>
    </rPh>
    <rPh sb="8" eb="9">
      <t>ヒ</t>
    </rPh>
    <phoneticPr fontId="3"/>
  </si>
  <si>
    <t>*：P&lt;0.05 **：P&lt;0.01</t>
  </si>
  <si>
    <t>行1</t>
  </si>
  <si>
    <t>行2</t>
  </si>
  <si>
    <t>行3</t>
  </si>
  <si>
    <t>列1</t>
  </si>
  <si>
    <t>列2</t>
  </si>
  <si>
    <t>列3</t>
  </si>
  <si>
    <t>列4</t>
  </si>
  <si>
    <t>列5</t>
  </si>
  <si>
    <t>Cramer's V</t>
  </si>
  <si>
    <t>新薬</t>
    <phoneticPr fontId="2"/>
  </si>
  <si>
    <t>対照薬</t>
    <phoneticPr fontId="2"/>
  </si>
  <si>
    <t>なし</t>
    <phoneticPr fontId="2"/>
  </si>
  <si>
    <t>Yule's Q</t>
  </si>
  <si>
    <t>対照薬</t>
    <phoneticPr fontId="2"/>
  </si>
  <si>
    <t>あり</t>
    <phoneticPr fontId="2"/>
  </si>
  <si>
    <t>なし</t>
    <phoneticPr fontId="2"/>
  </si>
  <si>
    <t>１９歳以下</t>
    <phoneticPr fontId="2"/>
  </si>
  <si>
    <t>３０～３９歳</t>
    <phoneticPr fontId="2"/>
  </si>
  <si>
    <t>４０～４９歳</t>
    <phoneticPr fontId="2"/>
  </si>
  <si>
    <t>５０～５９歳</t>
    <phoneticPr fontId="2"/>
  </si>
  <si>
    <t>６０～６９歳</t>
    <phoneticPr fontId="2"/>
  </si>
  <si>
    <t>７０歳以上</t>
    <phoneticPr fontId="2"/>
  </si>
  <si>
    <t>十分ある</t>
    <phoneticPr fontId="2"/>
  </si>
  <si>
    <t>ある程度ある</t>
    <phoneticPr fontId="2"/>
  </si>
  <si>
    <t>あまりない</t>
    <phoneticPr fontId="2"/>
  </si>
  <si>
    <t>リスク比とオッズ比</t>
  </si>
  <si>
    <t>コクラン=アーミテージ検定</t>
  </si>
  <si>
    <t>0mg</t>
    <phoneticPr fontId="2"/>
  </si>
  <si>
    <t>5mg</t>
    <phoneticPr fontId="2"/>
  </si>
  <si>
    <t>10mg</t>
    <phoneticPr fontId="2"/>
  </si>
  <si>
    <t>20mg</t>
    <phoneticPr fontId="2"/>
  </si>
  <si>
    <t>異常</t>
    <phoneticPr fontId="2"/>
  </si>
  <si>
    <t>正常</t>
    <phoneticPr fontId="2"/>
  </si>
  <si>
    <t>統計量:z</t>
  </si>
  <si>
    <t>40代</t>
    <phoneticPr fontId="2"/>
  </si>
  <si>
    <t>Pearsonのカイ二乗</t>
  </si>
  <si>
    <t>ケースコントロール(オッズ比)</t>
  </si>
  <si>
    <t>コーホート(列1のリスク比)</t>
  </si>
  <si>
    <t>コーホート(列2のリスク比)</t>
  </si>
  <si>
    <t>調整済みリスク比・オッズ比推定</t>
  </si>
  <si>
    <t>ケースコントロール(共通オッズ比)</t>
  </si>
  <si>
    <t>コーホート(列1の共通リスク比)</t>
  </si>
  <si>
    <t>コーホート(列2の共通リスク比)</t>
  </si>
  <si>
    <t>ロジット推定量</t>
  </si>
  <si>
    <t>オッズ比の等質性検定</t>
  </si>
  <si>
    <t>グラフ用データ</t>
  </si>
  <si>
    <t>ダミー</t>
  </si>
  <si>
    <t>X</t>
  </si>
  <si>
    <t>40代 (n=44)</t>
  </si>
  <si>
    <t>50代 (n=49)</t>
  </si>
  <si>
    <t>60歳以上 (n=50)</t>
  </si>
  <si>
    <t>Mantel-Haenszel</t>
  </si>
  <si>
    <t>ロジット</t>
  </si>
  <si>
    <t>補助線1</t>
  </si>
  <si>
    <t>補助線2</t>
  </si>
  <si>
    <t>0杯</t>
    <phoneticPr fontId="2"/>
  </si>
  <si>
    <t>1-2杯</t>
    <phoneticPr fontId="2"/>
  </si>
  <si>
    <t>3-4杯</t>
    <phoneticPr fontId="2"/>
  </si>
  <si>
    <t>5杯以上</t>
    <phoneticPr fontId="2"/>
  </si>
  <si>
    <t>患者</t>
    <phoneticPr fontId="2"/>
  </si>
  <si>
    <t>対照</t>
    <phoneticPr fontId="2"/>
  </si>
  <si>
    <t>50代</t>
    <phoneticPr fontId="2"/>
  </si>
  <si>
    <t>0杯</t>
    <phoneticPr fontId="2"/>
  </si>
  <si>
    <t>1-2杯</t>
    <phoneticPr fontId="2"/>
  </si>
  <si>
    <t>60歳以上</t>
    <phoneticPr fontId="2"/>
  </si>
  <si>
    <t>5杯以上</t>
    <phoneticPr fontId="2"/>
  </si>
  <si>
    <t>RAST(+)</t>
    <phoneticPr fontId="2"/>
  </si>
  <si>
    <t>RAST(-)</t>
    <phoneticPr fontId="2"/>
  </si>
  <si>
    <t>ｽｸﾗｯﾁ(+)</t>
    <phoneticPr fontId="2"/>
  </si>
  <si>
    <t>ｽｸﾗｯﾁ(-)</t>
    <phoneticPr fontId="2"/>
  </si>
  <si>
    <t>グッドマン=クラスカルのガンマ（γ）</t>
    <phoneticPr fontId="11"/>
  </si>
  <si>
    <t>グッドマン=クラスカルのガンマ</t>
  </si>
  <si>
    <t>２０～２９歳</t>
    <phoneticPr fontId="2"/>
  </si>
  <si>
    <t>６０～６９歳</t>
    <phoneticPr fontId="2"/>
  </si>
  <si>
    <t>十分ある</t>
    <phoneticPr fontId="2"/>
  </si>
  <si>
    <t>ある程度ある</t>
    <phoneticPr fontId="2"/>
  </si>
  <si>
    <t>非常に乏しい</t>
    <phoneticPr fontId="2"/>
  </si>
  <si>
    <t>Goodman-Kruskal's gamma</t>
  </si>
  <si>
    <t>Kendall's tau-b</t>
  </si>
  <si>
    <t>Kendall's tau-c</t>
  </si>
  <si>
    <t>グッドマン=クラスカルのタウ（τ）</t>
    <phoneticPr fontId="11"/>
  </si>
  <si>
    <t>グッドマン=クラスカルのタウ</t>
  </si>
  <si>
    <t>B党支持者</t>
    <phoneticPr fontId="2"/>
  </si>
  <si>
    <t>賛成</t>
    <phoneticPr fontId="2"/>
  </si>
  <si>
    <t>反対</t>
    <phoneticPr fontId="2"/>
  </si>
  <si>
    <t>Goodman-Kruskal's tau</t>
  </si>
  <si>
    <t>良い</t>
    <phoneticPr fontId="2"/>
  </si>
  <si>
    <t>やや良い</t>
    <phoneticPr fontId="2"/>
  </si>
  <si>
    <t>やや悪い</t>
    <phoneticPr fontId="2"/>
  </si>
  <si>
    <t>悪い</t>
    <phoneticPr fontId="2"/>
  </si>
  <si>
    <t>良い</t>
    <phoneticPr fontId="2"/>
  </si>
  <si>
    <t>やや悪い</t>
    <phoneticPr fontId="2"/>
  </si>
  <si>
    <t>悪い</t>
    <phoneticPr fontId="2"/>
  </si>
  <si>
    <t>1次の重み</t>
  </si>
  <si>
    <t>2次の重み</t>
  </si>
  <si>
    <t>1次の重み</t>
    <phoneticPr fontId="2"/>
  </si>
  <si>
    <t>2次の重み</t>
    <phoneticPr fontId="2"/>
  </si>
  <si>
    <t>洞窟</t>
    <phoneticPr fontId="2"/>
  </si>
  <si>
    <t>山</t>
    <phoneticPr fontId="2"/>
  </si>
  <si>
    <t>愛</t>
    <phoneticPr fontId="2"/>
  </si>
  <si>
    <t>固有ベクトル</t>
  </si>
  <si>
    <t>マス</t>
  </si>
  <si>
    <t>イナーシャ</t>
  </si>
  <si>
    <t>行・列の要素</t>
  </si>
  <si>
    <t>20歳代</t>
    <phoneticPr fontId="2"/>
  </si>
  <si>
    <t>30歳代</t>
    <phoneticPr fontId="2"/>
  </si>
  <si>
    <t>40歳代</t>
    <phoneticPr fontId="2"/>
  </si>
  <si>
    <t>50歳代</t>
    <phoneticPr fontId="2"/>
  </si>
  <si>
    <t>痩せ</t>
    <phoneticPr fontId="2"/>
  </si>
  <si>
    <t>普通</t>
    <phoneticPr fontId="2"/>
  </si>
  <si>
    <t>過体重</t>
    <phoneticPr fontId="2"/>
  </si>
  <si>
    <t>肥満</t>
    <phoneticPr fontId="2"/>
  </si>
  <si>
    <t>全　体</t>
  </si>
  <si>
    <t>味</t>
    <phoneticPr fontId="2"/>
  </si>
  <si>
    <t>用法</t>
    <phoneticPr fontId="2"/>
  </si>
  <si>
    <t>用量</t>
    <phoneticPr fontId="2"/>
  </si>
  <si>
    <t>効能</t>
    <phoneticPr fontId="2"/>
  </si>
  <si>
    <t>副作用</t>
    <phoneticPr fontId="2"/>
  </si>
  <si>
    <t>薬剤A</t>
    <phoneticPr fontId="2"/>
  </si>
  <si>
    <t>薬剤B</t>
    <phoneticPr fontId="2"/>
  </si>
  <si>
    <t>薬剤C</t>
    <phoneticPr fontId="2"/>
  </si>
  <si>
    <t>薬剤D</t>
    <phoneticPr fontId="2"/>
  </si>
  <si>
    <t>飲まない</t>
    <phoneticPr fontId="2"/>
  </si>
  <si>
    <t>グッドマン=クラスカルのガンマ1</t>
    <phoneticPr fontId="2"/>
  </si>
  <si>
    <t>グッドマン=クラスカルのガンマ2</t>
    <phoneticPr fontId="2"/>
  </si>
  <si>
    <t>グッドマン=クラスカルのタウ1</t>
    <phoneticPr fontId="2"/>
  </si>
  <si>
    <t>グッドマン=クラスカルのタウ2</t>
    <phoneticPr fontId="2"/>
  </si>
  <si>
    <t>適合度の検定</t>
  </si>
  <si>
    <t>適合度の検定</t>
    <rPh sb="0" eb="2">
      <t>テキゴウ</t>
    </rPh>
    <rPh sb="2" eb="3">
      <t>ド</t>
    </rPh>
    <rPh sb="4" eb="6">
      <t>ケンテイ</t>
    </rPh>
    <phoneticPr fontId="11"/>
  </si>
  <si>
    <t>軸内寄与率</t>
    <phoneticPr fontId="2"/>
  </si>
  <si>
    <t>水準内寄与率</t>
    <phoneticPr fontId="2"/>
  </si>
  <si>
    <t>こうもり</t>
    <phoneticPr fontId="2"/>
  </si>
  <si>
    <t>血</t>
    <phoneticPr fontId="2"/>
  </si>
  <si>
    <t>蝶</t>
    <phoneticPr fontId="2"/>
  </si>
  <si>
    <t>洞窟</t>
    <phoneticPr fontId="2"/>
  </si>
  <si>
    <t>雲</t>
    <phoneticPr fontId="2"/>
  </si>
  <si>
    <t>火</t>
    <phoneticPr fontId="2"/>
  </si>
  <si>
    <t>毛皮</t>
    <phoneticPr fontId="2"/>
  </si>
  <si>
    <t>仮面</t>
    <phoneticPr fontId="2"/>
  </si>
  <si>
    <t>山</t>
    <phoneticPr fontId="2"/>
  </si>
  <si>
    <t>岩</t>
    <phoneticPr fontId="2"/>
  </si>
  <si>
    <t>煙</t>
    <phoneticPr fontId="2"/>
  </si>
  <si>
    <t>恐怖</t>
    <phoneticPr fontId="2"/>
  </si>
  <si>
    <t>怒り</t>
    <phoneticPr fontId="2"/>
  </si>
  <si>
    <t>抑鬱</t>
    <phoneticPr fontId="2"/>
  </si>
  <si>
    <t>大望</t>
    <phoneticPr fontId="2"/>
  </si>
  <si>
    <t>安心</t>
    <phoneticPr fontId="2"/>
  </si>
  <si>
    <t>愛</t>
    <phoneticPr fontId="2"/>
  </si>
  <si>
    <r>
      <t>相関比 η</t>
    </r>
    <r>
      <rPr>
        <vertAlign val="superscript"/>
        <sz val="11"/>
        <rFont val="ＭＳ Ｐゴシック"/>
        <family val="3"/>
        <charset val="128"/>
      </rPr>
      <t>2</t>
    </r>
  </si>
  <si>
    <t>最適重みベクトル ：相関比による重み付けをしたもの</t>
  </si>
  <si>
    <t>リスク比とオッズ比</t>
    <rPh sb="3" eb="4">
      <t>ヒ</t>
    </rPh>
    <rPh sb="8" eb="9">
      <t>ヒ</t>
    </rPh>
    <phoneticPr fontId="11"/>
  </si>
  <si>
    <t>満足度</t>
    <rPh sb="0" eb="3">
      <t>マンゾクド</t>
    </rPh>
    <phoneticPr fontId="2"/>
  </si>
  <si>
    <t>度数</t>
    <rPh sb="0" eb="2">
      <t>ドスウ</t>
    </rPh>
    <phoneticPr fontId="2"/>
  </si>
  <si>
    <t>コース</t>
    <phoneticPr fontId="2"/>
  </si>
  <si>
    <t>クロス集計表の作成と分析（度数データ）</t>
    <rPh sb="3" eb="5">
      <t>シュウケイ</t>
    </rPh>
    <rPh sb="5" eb="6">
      <t>オモテ</t>
    </rPh>
    <rPh sb="7" eb="9">
      <t>サクセイ</t>
    </rPh>
    <rPh sb="10" eb="12">
      <t>ブンセキ</t>
    </rPh>
    <rPh sb="13" eb="15">
      <t>ドスウ</t>
    </rPh>
    <phoneticPr fontId="11"/>
  </si>
  <si>
    <t>クロス集計表の作成と分析（度数データ）1</t>
    <rPh sb="3" eb="6">
      <t>シュウケイヒョウ</t>
    </rPh>
    <rPh sb="7" eb="9">
      <t>サクセイ</t>
    </rPh>
    <rPh sb="10" eb="12">
      <t>ブンセキ</t>
    </rPh>
    <rPh sb="13" eb="15">
      <t>ドスウ</t>
    </rPh>
    <phoneticPr fontId="3"/>
  </si>
  <si>
    <t>クロス集計表の作成と分析（度数データ）2</t>
    <rPh sb="10" eb="12">
      <t>ブンセキ</t>
    </rPh>
    <rPh sb="13" eb="15">
      <t>ドスウ</t>
    </rPh>
    <phoneticPr fontId="3"/>
  </si>
  <si>
    <t>ダイアログ-4　　　</t>
    <phoneticPr fontId="2"/>
  </si>
  <si>
    <t>ダイアログ-2　　　</t>
    <phoneticPr fontId="2"/>
  </si>
  <si>
    <t>ダイアログ-3　　　</t>
    <phoneticPr fontId="2"/>
  </si>
  <si>
    <t>ダイアログ-1　　</t>
    <phoneticPr fontId="2"/>
  </si>
  <si>
    <t>フィッシャーの直接確率検定</t>
    <rPh sb="7" eb="9">
      <t>チョクセツ</t>
    </rPh>
    <rPh sb="9" eb="11">
      <t>カクリツ</t>
    </rPh>
    <rPh sb="11" eb="13">
      <t>ケンテイ</t>
    </rPh>
    <phoneticPr fontId="11"/>
  </si>
  <si>
    <t>フィッシャーの直接確率検定</t>
    <rPh sb="11" eb="13">
      <t>ケンテイ</t>
    </rPh>
    <phoneticPr fontId="2"/>
  </si>
  <si>
    <t>フィッシャーの直接確率検定1</t>
    <rPh sb="7" eb="9">
      <t>チョクセツ</t>
    </rPh>
    <rPh sb="9" eb="11">
      <t>カクリツ</t>
    </rPh>
    <rPh sb="11" eb="13">
      <t>ケンテイ</t>
    </rPh>
    <phoneticPr fontId="3"/>
  </si>
  <si>
    <t>フィッシャーの直接確率検定2</t>
    <rPh sb="7" eb="9">
      <t>チョクセツ</t>
    </rPh>
    <rPh sb="9" eb="11">
      <t>カクリツ</t>
    </rPh>
    <rPh sb="11" eb="13">
      <t>ケンテイ</t>
    </rPh>
    <phoneticPr fontId="3"/>
  </si>
  <si>
    <t>適合度の検定</t>
    <phoneticPr fontId="2"/>
  </si>
  <si>
    <t>カイ二乗値</t>
    <phoneticPr fontId="2"/>
  </si>
  <si>
    <t>自由度</t>
    <phoneticPr fontId="2"/>
  </si>
  <si>
    <t>P　値</t>
    <phoneticPr fontId="2"/>
  </si>
  <si>
    <t>*：P&lt;0.05 **：P&lt;0.01</t>
    <phoneticPr fontId="2"/>
  </si>
  <si>
    <t>**</t>
    <phoneticPr fontId="2"/>
  </si>
  <si>
    <t>カテゴリカルデータの度数分布1</t>
    <rPh sb="10" eb="12">
      <t>ドスウ</t>
    </rPh>
    <rPh sb="12" eb="14">
      <t>ブンプ</t>
    </rPh>
    <phoneticPr fontId="3"/>
  </si>
  <si>
    <t>カテゴリカルデータの度数分布2</t>
    <rPh sb="10" eb="12">
      <t>ドスウ</t>
    </rPh>
    <rPh sb="12" eb="14">
      <t>ブンプ</t>
    </rPh>
    <phoneticPr fontId="3"/>
  </si>
  <si>
    <t>カテゴリカルデータの度数分布</t>
  </si>
  <si>
    <t>カテゴリカルデータの度数分布</t>
    <rPh sb="10" eb="12">
      <t>ドスウ</t>
    </rPh>
    <rPh sb="12" eb="14">
      <t>ブンプ</t>
    </rPh>
    <phoneticPr fontId="11"/>
  </si>
  <si>
    <t>新薬</t>
    <phoneticPr fontId="2"/>
  </si>
  <si>
    <t>対照薬</t>
    <phoneticPr fontId="2"/>
  </si>
  <si>
    <t>なし</t>
    <phoneticPr fontId="2"/>
  </si>
  <si>
    <t>A-C</t>
  </si>
  <si>
    <t>B-D</t>
  </si>
  <si>
    <t>40代</t>
    <phoneticPr fontId="2"/>
  </si>
  <si>
    <t>5ｶｯﾌﾟ以上/日</t>
    <phoneticPr fontId="2"/>
  </si>
  <si>
    <t>患者</t>
    <phoneticPr fontId="2"/>
  </si>
  <si>
    <t>対照</t>
    <phoneticPr fontId="2"/>
  </si>
  <si>
    <t>50代</t>
    <phoneticPr fontId="2"/>
  </si>
  <si>
    <t>5ｶｯﾌﾟ以上/日</t>
    <phoneticPr fontId="2"/>
  </si>
  <si>
    <t>飲まない</t>
    <phoneticPr fontId="2"/>
  </si>
  <si>
    <t>60歳以上</t>
    <phoneticPr fontId="2"/>
  </si>
  <si>
    <t>層別のリスク比・オッズ比</t>
  </si>
  <si>
    <t>Breslow-Day</t>
  </si>
  <si>
    <t>こうもり</t>
    <phoneticPr fontId="2"/>
  </si>
  <si>
    <t>血</t>
    <phoneticPr fontId="2"/>
  </si>
  <si>
    <t>蝶</t>
    <phoneticPr fontId="2"/>
  </si>
  <si>
    <t>雲</t>
    <phoneticPr fontId="2"/>
  </si>
  <si>
    <t>火</t>
    <phoneticPr fontId="2"/>
  </si>
  <si>
    <t>毛皮</t>
    <phoneticPr fontId="2"/>
  </si>
  <si>
    <t>仮面</t>
    <phoneticPr fontId="2"/>
  </si>
  <si>
    <t>岩</t>
    <phoneticPr fontId="2"/>
  </si>
  <si>
    <t>煙</t>
    <phoneticPr fontId="2"/>
  </si>
  <si>
    <t>恐怖</t>
    <phoneticPr fontId="2"/>
  </si>
  <si>
    <t>怒り</t>
    <phoneticPr fontId="2"/>
  </si>
  <si>
    <t>抑鬱</t>
    <phoneticPr fontId="2"/>
  </si>
  <si>
    <t>大望</t>
    <phoneticPr fontId="2"/>
  </si>
  <si>
    <t>安心</t>
    <phoneticPr fontId="2"/>
  </si>
  <si>
    <t>行プロファイル</t>
  </si>
  <si>
    <t>列プロファイル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</si>
</sst>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0"/>
    <numFmt numFmtId="178" formatCode="0.000"/>
    <numFmt numFmtId="179" formatCode="#,##0_ ;[Red]\-#,##0\ "/>
    <numFmt numFmtId="180" formatCode="0.00_ "/>
    <numFmt numFmtId="181" formatCode="[&lt;0.001]&quot;P &lt; 0.001&quot;;0.000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HGP創英角ｺﾞｼｯｸUB"/>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u/>
      <sz val="11"/>
      <color indexed="12"/>
      <name val="ＭＳ Ｐゴシック"/>
      <family val="3"/>
      <charset val="128"/>
    </font>
    <font>
      <sz val="11"/>
      <name val="HGP創英角ｺﾞｼｯｸUB"/>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
      <sz val="9"/>
      <color indexed="17"/>
      <name val="ＭＳ Ｐゴシック"/>
      <family val="3"/>
      <charset val="128"/>
    </font>
    <font>
      <sz val="11"/>
      <color indexed="10"/>
      <name val="ＭＳ Ｐゴシック"/>
      <family val="3"/>
      <charset val="128"/>
    </font>
    <font>
      <i/>
      <sz val="11"/>
      <name val="ＭＳ Ｐゴシック"/>
      <family val="3"/>
      <charset val="128"/>
    </font>
    <font>
      <sz val="14"/>
      <name val="MS Mincho"/>
      <family val="1"/>
    </font>
    <font>
      <vertAlign val="superscript"/>
      <sz val="11"/>
      <name val="ＭＳ Ｐゴシック"/>
      <family val="3"/>
      <charset val="128"/>
    </font>
  </fonts>
  <fills count="3">
    <fill>
      <patternFill patternType="none"/>
    </fill>
    <fill>
      <patternFill patternType="gray125"/>
    </fill>
    <fill>
      <patternFill patternType="solid">
        <fgColor indexed="4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alignment vertical="top"/>
      <protection locked="0"/>
    </xf>
    <xf numFmtId="38" fontId="1" fillId="0" borderId="0" applyFont="0" applyFill="0" applyBorder="0" applyAlignment="0" applyProtection="0"/>
    <xf numFmtId="38" fontId="3" fillId="0" borderId="0" applyFont="0" applyFill="0" applyBorder="0" applyAlignment="0" applyProtection="0"/>
    <xf numFmtId="0" fontId="3" fillId="0" borderId="0">
      <alignment vertical="center"/>
    </xf>
    <xf numFmtId="0" fontId="3" fillId="0" borderId="0"/>
    <xf numFmtId="0" fontId="10" fillId="0" borderId="0"/>
  </cellStyleXfs>
  <cellXfs count="181">
    <xf numFmtId="0" fontId="0" fillId="0" borderId="0" xfId="0"/>
    <xf numFmtId="0" fontId="6"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178" fontId="0" fillId="0" borderId="0" xfId="0" applyNumberFormat="1"/>
    <xf numFmtId="178" fontId="7" fillId="0" borderId="0" xfId="0" applyNumberFormat="1" applyFont="1"/>
    <xf numFmtId="0" fontId="0" fillId="0" borderId="0" xfId="0" applyAlignment="1">
      <alignment horizontal="right"/>
    </xf>
    <xf numFmtId="177" fontId="0" fillId="0" borderId="0" xfId="0" applyNumberFormat="1"/>
    <xf numFmtId="2" fontId="0" fillId="0" borderId="0" xfId="0" applyNumberFormat="1"/>
    <xf numFmtId="176" fontId="0" fillId="0" borderId="0" xfId="0" applyNumberFormat="1"/>
    <xf numFmtId="0" fontId="0" fillId="0" borderId="3" xfId="0" applyFill="1" applyBorder="1" applyAlignment="1">
      <alignment horizontal="left"/>
    </xf>
    <xf numFmtId="0" fontId="9" fillId="0" borderId="0" xfId="6" applyFont="1">
      <alignment vertical="center"/>
    </xf>
    <xf numFmtId="0" fontId="12" fillId="0" borderId="0" xfId="8" applyFont="1" applyAlignment="1">
      <alignment vertical="center"/>
    </xf>
    <xf numFmtId="49" fontId="0" fillId="0" borderId="0" xfId="0" applyNumberFormat="1"/>
    <xf numFmtId="0" fontId="0" fillId="0" borderId="0" xfId="0" applyBorder="1" applyAlignment="1">
      <alignment horizontal="left"/>
    </xf>
    <xf numFmtId="0" fontId="12" fillId="0" borderId="0" xfId="8" applyFont="1" applyBorder="1" applyAlignment="1">
      <alignment vertical="center"/>
    </xf>
    <xf numFmtId="0" fontId="9" fillId="0" borderId="0" xfId="0" applyFont="1" applyBorder="1"/>
    <xf numFmtId="0" fontId="13" fillId="0" borderId="0" xfId="0" applyFont="1" applyBorder="1"/>
    <xf numFmtId="0" fontId="13" fillId="0" borderId="0" xfId="0" applyFont="1" applyBorder="1" applyAlignment="1">
      <alignment vertical="center"/>
    </xf>
    <xf numFmtId="0" fontId="13" fillId="0" borderId="0" xfId="0" applyFont="1" applyFill="1" applyBorder="1"/>
    <xf numFmtId="0" fontId="13" fillId="0" borderId="0" xfId="0" applyNumberFormat="1" applyFont="1" applyBorder="1" applyAlignment="1">
      <alignment vertical="top"/>
    </xf>
    <xf numFmtId="0" fontId="13" fillId="0" borderId="0" xfId="0" applyNumberFormat="1" applyFont="1" applyBorder="1" applyAlignment="1">
      <alignment horizontal="center" vertical="top"/>
    </xf>
    <xf numFmtId="0" fontId="13" fillId="0" borderId="0" xfId="0" applyFont="1" applyBorder="1" applyAlignment="1">
      <alignment horizontal="right"/>
    </xf>
    <xf numFmtId="176" fontId="13" fillId="0" borderId="0" xfId="1" applyNumberFormat="1" applyFont="1" applyBorder="1"/>
    <xf numFmtId="180" fontId="13" fillId="0" borderId="0" xfId="0" applyNumberFormat="1" applyFont="1" applyBorder="1"/>
    <xf numFmtId="0" fontId="13" fillId="0" borderId="0" xfId="0" applyFont="1" applyBorder="1" applyAlignment="1"/>
    <xf numFmtId="176" fontId="13" fillId="0" borderId="0" xfId="0" applyNumberFormat="1" applyFont="1" applyBorder="1" applyAlignment="1">
      <alignment vertical="center"/>
    </xf>
    <xf numFmtId="179" fontId="13" fillId="0" borderId="0" xfId="4" applyNumberFormat="1" applyFont="1" applyBorder="1" applyAlignment="1"/>
    <xf numFmtId="0" fontId="13" fillId="0" borderId="5" xfId="0" applyFont="1" applyBorder="1" applyAlignment="1"/>
    <xf numFmtId="176" fontId="13" fillId="0" borderId="6" xfId="1" applyNumberFormat="1" applyFont="1" applyBorder="1" applyAlignment="1">
      <alignment vertical="center"/>
    </xf>
    <xf numFmtId="176" fontId="13" fillId="0" borderId="7" xfId="1" applyNumberFormat="1" applyFont="1" applyBorder="1" applyAlignment="1">
      <alignment vertical="center"/>
    </xf>
    <xf numFmtId="0" fontId="13" fillId="0" borderId="8" xfId="0" applyFont="1" applyBorder="1" applyAlignment="1"/>
    <xf numFmtId="179" fontId="13" fillId="0" borderId="9" xfId="4" applyNumberFormat="1" applyFont="1" applyBorder="1" applyAlignment="1"/>
    <xf numFmtId="0" fontId="13" fillId="0" borderId="10" xfId="0" applyFont="1" applyBorder="1" applyAlignment="1"/>
    <xf numFmtId="179" fontId="13" fillId="0" borderId="11" xfId="4" applyNumberFormat="1" applyFont="1" applyBorder="1" applyAlignment="1"/>
    <xf numFmtId="179" fontId="13" fillId="0" borderId="12" xfId="4" applyNumberFormat="1" applyFont="1" applyBorder="1" applyAlignment="1"/>
    <xf numFmtId="0" fontId="13" fillId="0" borderId="6" xfId="0" applyFont="1" applyBorder="1" applyAlignment="1"/>
    <xf numFmtId="0" fontId="13" fillId="0" borderId="7" xfId="0" applyFont="1" applyBorder="1" applyAlignment="1"/>
    <xf numFmtId="0" fontId="13" fillId="0" borderId="9" xfId="0" applyFont="1" applyBorder="1" applyAlignment="1"/>
    <xf numFmtId="0" fontId="13" fillId="0" borderId="11" xfId="0" applyFont="1" applyBorder="1" applyAlignment="1"/>
    <xf numFmtId="0" fontId="13" fillId="0" borderId="12" xfId="0" applyFont="1" applyBorder="1" applyAlignment="1"/>
    <xf numFmtId="0" fontId="13" fillId="0" borderId="5" xfId="0" applyFont="1" applyBorder="1"/>
    <xf numFmtId="0" fontId="13" fillId="0" borderId="6" xfId="0" applyFont="1" applyBorder="1"/>
    <xf numFmtId="0" fontId="13" fillId="0" borderId="7" xfId="0" applyFont="1" applyBorder="1"/>
    <xf numFmtId="0" fontId="13" fillId="0" borderId="8" xfId="0" applyFont="1" applyBorder="1"/>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5" xfId="0" applyFont="1" applyFill="1" applyBorder="1"/>
    <xf numFmtId="0" fontId="13" fillId="0" borderId="6" xfId="0" applyFont="1" applyFill="1" applyBorder="1"/>
    <xf numFmtId="0" fontId="13" fillId="0" borderId="7"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xf numFmtId="0" fontId="13" fillId="0" borderId="11" xfId="0" applyFont="1" applyFill="1" applyBorder="1"/>
    <xf numFmtId="0" fontId="13" fillId="0" borderId="12" xfId="0" applyFont="1" applyFill="1" applyBorder="1"/>
    <xf numFmtId="0" fontId="13" fillId="0" borderId="0" xfId="0" applyFont="1" applyBorder="1" applyAlignment="1">
      <alignment vertical="top"/>
    </xf>
    <xf numFmtId="0" fontId="13" fillId="0" borderId="5" xfId="0" applyNumberFormat="1" applyFont="1" applyBorder="1" applyAlignment="1">
      <alignment vertical="top"/>
    </xf>
    <xf numFmtId="0" fontId="13" fillId="0" borderId="6" xfId="0" applyNumberFormat="1" applyFont="1" applyBorder="1" applyAlignment="1">
      <alignment horizontal="center" vertical="top"/>
    </xf>
    <xf numFmtId="0" fontId="13" fillId="0" borderId="7" xfId="0" applyNumberFormat="1" applyFont="1" applyBorder="1" applyAlignment="1">
      <alignment horizontal="center" vertical="top"/>
    </xf>
    <xf numFmtId="0" fontId="13" fillId="0" borderId="8" xfId="0" applyNumberFormat="1" applyFont="1" applyBorder="1" applyAlignment="1">
      <alignment horizontal="center" vertical="top"/>
    </xf>
    <xf numFmtId="0" fontId="13" fillId="0" borderId="9" xfId="0" applyNumberFormat="1" applyFont="1" applyBorder="1" applyAlignment="1">
      <alignment vertical="top"/>
    </xf>
    <xf numFmtId="0" fontId="13" fillId="0" borderId="10" xfId="0" applyNumberFormat="1" applyFont="1" applyBorder="1" applyAlignment="1">
      <alignment horizontal="center" vertical="top"/>
    </xf>
    <xf numFmtId="0" fontId="13" fillId="0" borderId="11" xfId="0" applyNumberFormat="1" applyFont="1" applyBorder="1" applyAlignment="1">
      <alignment vertical="top"/>
    </xf>
    <xf numFmtId="0" fontId="13" fillId="0" borderId="12" xfId="0" applyNumberFormat="1" applyFont="1" applyBorder="1" applyAlignment="1">
      <alignment vertical="top"/>
    </xf>
    <xf numFmtId="176" fontId="13" fillId="0" borderId="9" xfId="1" applyNumberFormat="1" applyFont="1" applyBorder="1"/>
    <xf numFmtId="176" fontId="13" fillId="0" borderId="11" xfId="1" applyNumberFormat="1" applyFont="1" applyBorder="1"/>
    <xf numFmtId="176" fontId="13" fillId="0" borderId="12" xfId="1" applyNumberFormat="1" applyFont="1" applyBorder="1"/>
    <xf numFmtId="180" fontId="13" fillId="0" borderId="9" xfId="0" applyNumberFormat="1" applyFont="1" applyBorder="1"/>
    <xf numFmtId="180" fontId="13" fillId="0" borderId="11" xfId="0" applyNumberFormat="1" applyFont="1" applyBorder="1"/>
    <xf numFmtId="180" fontId="13" fillId="0" borderId="12" xfId="0" applyNumberFormat="1" applyFont="1" applyBorder="1"/>
    <xf numFmtId="0" fontId="3" fillId="0" borderId="0" xfId="0" applyFont="1" applyBorder="1"/>
    <xf numFmtId="0" fontId="3" fillId="0" borderId="0"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xf numFmtId="0" fontId="3" fillId="0" borderId="10" xfId="0" applyFont="1" applyBorder="1" applyAlignment="1"/>
    <xf numFmtId="0" fontId="3" fillId="0" borderId="11" xfId="0" applyFont="1" applyBorder="1" applyAlignment="1"/>
    <xf numFmtId="0" fontId="3" fillId="0" borderId="12" xfId="0" applyFont="1" applyBorder="1" applyAlignme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176" fontId="3" fillId="0" borderId="6" xfId="2" applyNumberFormat="1" applyFont="1" applyBorder="1" applyAlignment="1">
      <alignment vertical="center"/>
    </xf>
    <xf numFmtId="176" fontId="3" fillId="0" borderId="7" xfId="2" applyNumberFormat="1" applyFont="1" applyBorder="1" applyAlignment="1">
      <alignment vertical="center"/>
    </xf>
    <xf numFmtId="176" fontId="3" fillId="0" borderId="0" xfId="0" applyNumberFormat="1" applyFont="1" applyBorder="1" applyAlignment="1">
      <alignment vertical="center"/>
    </xf>
    <xf numFmtId="0" fontId="3" fillId="0" borderId="0" xfId="0" applyFont="1" applyBorder="1" applyAlignment="1">
      <alignment vertical="center"/>
    </xf>
    <xf numFmtId="179" fontId="3" fillId="0" borderId="0" xfId="5" applyNumberFormat="1" applyFont="1" applyBorder="1" applyAlignment="1"/>
    <xf numFmtId="179" fontId="3" fillId="0" borderId="9" xfId="5" applyNumberFormat="1" applyFont="1" applyBorder="1" applyAlignment="1"/>
    <xf numFmtId="179" fontId="3" fillId="0" borderId="11" xfId="5" applyNumberFormat="1" applyFont="1" applyBorder="1" applyAlignment="1"/>
    <xf numFmtId="179" fontId="3" fillId="0" borderId="12" xfId="5" applyNumberFormat="1" applyFont="1" applyBorder="1" applyAlignment="1"/>
    <xf numFmtId="179" fontId="0" fillId="0" borderId="0" xfId="0" applyNumberFormat="1"/>
    <xf numFmtId="0" fontId="0" fillId="0" borderId="0" xfId="6" applyFont="1">
      <alignment vertical="center"/>
    </xf>
    <xf numFmtId="0" fontId="0" fillId="0" borderId="0" xfId="0" applyFont="1" applyBorder="1" applyAlignment="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16" fillId="0" borderId="0" xfId="0" applyFont="1" applyBorder="1" applyAlignment="1"/>
    <xf numFmtId="0" fontId="0" fillId="0" borderId="0" xfId="0" applyFont="1" applyBorder="1"/>
    <xf numFmtId="0" fontId="0" fillId="0" borderId="0" xfId="0" applyFont="1" applyFill="1" applyBorder="1"/>
    <xf numFmtId="0" fontId="0" fillId="0" borderId="0" xfId="0" applyAlignment="1">
      <alignment horizontal="right" vertical="center"/>
    </xf>
    <xf numFmtId="0" fontId="0" fillId="0" borderId="0" xfId="0" applyFont="1" applyBorder="1" applyAlignment="1">
      <alignment horizontal="left" indent="1"/>
    </xf>
    <xf numFmtId="0" fontId="6" fillId="2" borderId="2" xfId="0" applyFont="1" applyFill="1" applyBorder="1" applyAlignment="1">
      <alignment vertical="center"/>
    </xf>
    <xf numFmtId="0" fontId="6" fillId="2" borderId="13" xfId="0" applyFont="1" applyFill="1" applyBorder="1" applyAlignment="1">
      <alignment vertical="center"/>
    </xf>
    <xf numFmtId="0" fontId="6" fillId="0" borderId="0" xfId="0" applyFont="1" applyFill="1" applyBorder="1"/>
    <xf numFmtId="0" fontId="0" fillId="0" borderId="3" xfId="0" applyBorder="1" applyAlignment="1">
      <alignment vertical="top"/>
    </xf>
    <xf numFmtId="0" fontId="0" fillId="0" borderId="3" xfId="0" applyBorder="1" applyAlignment="1">
      <alignment vertical="top" wrapText="1"/>
    </xf>
    <xf numFmtId="0" fontId="8" fillId="0" borderId="3" xfId="3" applyBorder="1" applyAlignment="1" applyProtection="1"/>
    <xf numFmtId="0" fontId="8" fillId="0" borderId="3" xfId="3" applyBorder="1" applyAlignment="1" applyProtection="1">
      <alignment vertical="top"/>
    </xf>
    <xf numFmtId="0" fontId="8" fillId="0" borderId="4" xfId="3" applyBorder="1" applyAlignment="1" applyProtection="1"/>
    <xf numFmtId="49" fontId="0" fillId="0" borderId="0" xfId="0" applyNumberFormat="1" applyAlignment="1">
      <alignment wrapText="1"/>
    </xf>
    <xf numFmtId="0" fontId="9" fillId="0" borderId="0" xfId="6" applyFont="1" applyBorder="1">
      <alignment vertical="center"/>
    </xf>
    <xf numFmtId="0" fontId="1" fillId="0" borderId="0" xfId="6" applyFont="1" applyBorder="1">
      <alignment vertical="center"/>
    </xf>
    <xf numFmtId="0" fontId="1" fillId="0" borderId="14" xfId="6" applyFont="1" applyBorder="1">
      <alignment vertical="center"/>
    </xf>
    <xf numFmtId="0" fontId="1" fillId="0" borderId="15" xfId="6" applyFont="1" applyBorder="1">
      <alignment vertical="center"/>
    </xf>
    <xf numFmtId="0" fontId="1" fillId="0" borderId="16" xfId="6" applyFont="1" applyBorder="1">
      <alignment vertical="center"/>
    </xf>
    <xf numFmtId="0" fontId="0" fillId="0" borderId="0" xfId="0" applyFont="1" applyBorder="1" applyAlignment="1">
      <alignment horizontal="center"/>
    </xf>
    <xf numFmtId="0" fontId="12" fillId="0" borderId="0" xfId="8" applyFont="1" applyFill="1" applyBorder="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right"/>
    </xf>
    <xf numFmtId="179" fontId="0" fillId="0" borderId="0" xfId="0" applyNumberFormat="1" applyFont="1" applyFill="1" applyBorder="1"/>
    <xf numFmtId="176" fontId="0" fillId="0" borderId="0" xfId="1" applyNumberFormat="1" applyFont="1" applyFill="1" applyBorder="1"/>
    <xf numFmtId="179" fontId="0" fillId="0" borderId="0" xfId="4" applyNumberFormat="1" applyFont="1" applyFill="1" applyBorder="1"/>
    <xf numFmtId="177" fontId="0" fillId="0" borderId="0" xfId="0" applyNumberFormat="1" applyFont="1" applyFill="1" applyBorder="1"/>
    <xf numFmtId="0" fontId="0" fillId="0" borderId="0" xfId="0" applyFont="1" applyFill="1" applyBorder="1" applyAlignment="1">
      <alignment wrapText="1"/>
    </xf>
    <xf numFmtId="179" fontId="0" fillId="0" borderId="14" xfId="0" applyNumberFormat="1" applyFont="1" applyFill="1" applyBorder="1"/>
    <xf numFmtId="179" fontId="0" fillId="0" borderId="15" xfId="0" applyNumberFormat="1" applyFont="1" applyFill="1" applyBorder="1"/>
    <xf numFmtId="179" fontId="0" fillId="0" borderId="16" xfId="0" applyNumberFormat="1" applyFont="1" applyFill="1" applyBorder="1"/>
    <xf numFmtId="176" fontId="0" fillId="0" borderId="14" xfId="1" applyNumberFormat="1" applyFont="1" applyFill="1" applyBorder="1"/>
    <xf numFmtId="176" fontId="0" fillId="0" borderId="15" xfId="1" applyNumberFormat="1" applyFont="1" applyFill="1" applyBorder="1"/>
    <xf numFmtId="176" fontId="0" fillId="0" borderId="16" xfId="1" applyNumberFormat="1" applyFont="1" applyFill="1" applyBorder="1"/>
    <xf numFmtId="179" fontId="0" fillId="0" borderId="14" xfId="4" applyNumberFormat="1" applyFont="1" applyFill="1" applyBorder="1"/>
    <xf numFmtId="179" fontId="0" fillId="0" borderId="15" xfId="4" applyNumberFormat="1" applyFont="1" applyFill="1" applyBorder="1"/>
    <xf numFmtId="179" fontId="0" fillId="0" borderId="16" xfId="4" applyNumberFormat="1" applyFont="1" applyFill="1" applyBorder="1"/>
    <xf numFmtId="0" fontId="1" fillId="0" borderId="0" xfId="6" applyFont="1">
      <alignment vertical="center"/>
    </xf>
    <xf numFmtId="0" fontId="6" fillId="0" borderId="0" xfId="0" applyFont="1" applyAlignment="1">
      <alignment horizontal="left" readingOrder="1"/>
    </xf>
    <xf numFmtId="0" fontId="1" fillId="0" borderId="0" xfId="0" applyFont="1" applyAlignment="1">
      <alignment horizontal="left" readingOrder="1"/>
    </xf>
    <xf numFmtId="0" fontId="1" fillId="0" borderId="0" xfId="0" applyFont="1"/>
    <xf numFmtId="0" fontId="1" fillId="0" borderId="5" xfId="6" applyFont="1" applyBorder="1">
      <alignment vertical="center"/>
    </xf>
    <xf numFmtId="0" fontId="1" fillId="0" borderId="8" xfId="7" applyFont="1" applyBorder="1"/>
    <xf numFmtId="0" fontId="17" fillId="0" borderId="0" xfId="0" applyFont="1"/>
    <xf numFmtId="0" fontId="1" fillId="0" borderId="10" xfId="7" applyFont="1" applyBorder="1"/>
    <xf numFmtId="0" fontId="0" fillId="0" borderId="5" xfId="0" applyFont="1" applyBorder="1" applyAlignment="1"/>
    <xf numFmtId="0" fontId="0" fillId="0" borderId="6" xfId="0" applyFont="1" applyBorder="1" applyAlignment="1"/>
    <xf numFmtId="0" fontId="0" fillId="0" borderId="7" xfId="0" applyFont="1" applyBorder="1" applyAlignment="1"/>
    <xf numFmtId="0" fontId="0" fillId="0" borderId="8" xfId="0" applyFont="1" applyBorder="1" applyAlignment="1"/>
    <xf numFmtId="0" fontId="0" fillId="0" borderId="9" xfId="0" applyFont="1" applyBorder="1" applyAlignment="1"/>
    <xf numFmtId="0" fontId="0" fillId="0" borderId="10" xfId="0" applyFont="1" applyBorder="1" applyAlignment="1"/>
    <xf numFmtId="0" fontId="0" fillId="0" borderId="11" xfId="0" applyFont="1" applyBorder="1" applyAlignment="1"/>
    <xf numFmtId="0" fontId="0" fillId="0" borderId="12" xfId="0" applyFont="1" applyBorder="1" applyAlignment="1"/>
    <xf numFmtId="0" fontId="0" fillId="0" borderId="6" xfId="0" applyBorder="1" applyAlignment="1">
      <alignment horizontal="center" wrapText="1"/>
    </xf>
    <xf numFmtId="0" fontId="0" fillId="0" borderId="7" xfId="0" applyBorder="1" applyAlignment="1">
      <alignment horizontal="center" wrapText="1"/>
    </xf>
    <xf numFmtId="0" fontId="0" fillId="0" borderId="0" xfId="0" applyFill="1"/>
    <xf numFmtId="49" fontId="0" fillId="0" borderId="0" xfId="0" applyNumberFormat="1" applyFill="1"/>
    <xf numFmtId="177" fontId="0" fillId="0" borderId="0" xfId="0" applyNumberFormat="1" applyFill="1"/>
    <xf numFmtId="179" fontId="0" fillId="0" borderId="0" xfId="0" applyNumberFormat="1" applyFill="1"/>
    <xf numFmtId="178" fontId="0" fillId="0" borderId="0" xfId="0" applyNumberFormat="1" applyFill="1"/>
    <xf numFmtId="176" fontId="0" fillId="0" borderId="0" xfId="0" applyNumberFormat="1" applyFill="1"/>
    <xf numFmtId="0" fontId="6" fillId="0" borderId="0" xfId="0" applyFont="1"/>
    <xf numFmtId="0" fontId="0" fillId="0" borderId="14" xfId="6" applyFont="1" applyBorder="1">
      <alignment vertical="center"/>
    </xf>
    <xf numFmtId="0" fontId="0" fillId="0" borderId="0" xfId="6" applyFont="1" applyBorder="1">
      <alignment vertical="center"/>
    </xf>
    <xf numFmtId="0" fontId="1" fillId="0" borderId="0" xfId="7" applyFont="1" applyBorder="1"/>
    <xf numFmtId="0" fontId="0" fillId="0" borderId="0" xfId="6" applyFont="1" applyAlignment="1">
      <alignment horizontal="right" vertical="center"/>
    </xf>
    <xf numFmtId="0" fontId="0" fillId="0" borderId="3" xfId="0" applyFill="1" applyBorder="1"/>
    <xf numFmtId="181" fontId="0" fillId="0" borderId="0" xfId="0" applyNumberFormat="1" applyFont="1" applyFill="1" applyBorder="1"/>
    <xf numFmtId="181" fontId="0" fillId="0" borderId="0" xfId="0" applyNumberFormat="1"/>
    <xf numFmtId="0" fontId="0" fillId="0" borderId="0" xfId="0" applyFont="1" applyFill="1" applyBorder="1" applyAlignment="1">
      <alignment horizontal="center"/>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_ex10_001" xfId="6" xr:uid="{00000000-0005-0000-0000-000006000000}"/>
    <cellStyle name="標準_モザイク図" xfId="7" xr:uid="{00000000-0005-0000-0000-000007000000}"/>
    <cellStyle name="標準_統計DATA" xfId="8" xr:uid="{00000000-0005-0000-0000-000008000000}"/>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t>地域</a:t>
            </a:r>
          </a:p>
        </c:rich>
      </c:tx>
      <c:overlay val="0"/>
    </c:title>
    <c:autoTitleDeleted val="0"/>
    <c:plotArea>
      <c:layout/>
      <c:barChart>
        <c:barDir val="col"/>
        <c:grouping val="percentStacked"/>
        <c:varyColors val="0"/>
        <c:ser>
          <c:idx val="0"/>
          <c:order val="0"/>
          <c:tx>
            <c:strRef>
              <c:f>カテゴリカルデータの度数分布2!$A$4</c:f>
              <c:strCache>
                <c:ptCount val="1"/>
                <c:pt idx="0">
                  <c:v>大阪</c:v>
                </c:pt>
              </c:strCache>
            </c:strRef>
          </c:tx>
          <c:invertIfNegative val="0"/>
          <c:dLbls>
            <c:dLbl>
              <c:idx val="0"/>
              <c:tx>
                <c:rich>
                  <a:bodyPr/>
                  <a:lstStyle/>
                  <a:p>
                    <a:r>
                      <a:rPr lang="en-US" altLang="ja-JP"/>
                      <a:t>36.5%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7A-4351-A849-1864F7251B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カテゴリカルデータの度数分布2!$B$3</c:f>
              <c:strCache>
                <c:ptCount val="1"/>
                <c:pt idx="0">
                  <c:v>度　数</c:v>
                </c:pt>
              </c:strCache>
            </c:strRef>
          </c:cat>
          <c:val>
            <c:numRef>
              <c:f>カテゴリカルデータの度数分布2!$B$4</c:f>
              <c:numCache>
                <c:formatCode>General</c:formatCode>
                <c:ptCount val="1"/>
                <c:pt idx="0">
                  <c:v>73</c:v>
                </c:pt>
              </c:numCache>
            </c:numRef>
          </c:val>
          <c:extLst>
            <c:ext xmlns:c16="http://schemas.microsoft.com/office/drawing/2014/chart" uri="{C3380CC4-5D6E-409C-BE32-E72D297353CC}">
              <c16:uniqueId val="{00000001-1D7A-4351-A849-1864F7251BC9}"/>
            </c:ext>
          </c:extLst>
        </c:ser>
        <c:ser>
          <c:idx val="1"/>
          <c:order val="1"/>
          <c:tx>
            <c:strRef>
              <c:f>カテゴリカルデータの度数分布2!$A$5</c:f>
              <c:strCache>
                <c:ptCount val="1"/>
                <c:pt idx="0">
                  <c:v>東京</c:v>
                </c:pt>
              </c:strCache>
            </c:strRef>
          </c:tx>
          <c:invertIfNegative val="0"/>
          <c:dLbls>
            <c:dLbl>
              <c:idx val="0"/>
              <c:tx>
                <c:rich>
                  <a:bodyPr/>
                  <a:lstStyle/>
                  <a:p>
                    <a:r>
                      <a:rPr lang="en-US" altLang="ja-JP"/>
                      <a:t>44.5%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7A-4351-A849-1864F7251B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カテゴリカルデータの度数分布2!$B$3</c:f>
              <c:strCache>
                <c:ptCount val="1"/>
                <c:pt idx="0">
                  <c:v>度　数</c:v>
                </c:pt>
              </c:strCache>
            </c:strRef>
          </c:cat>
          <c:val>
            <c:numRef>
              <c:f>カテゴリカルデータの度数分布2!$B$5</c:f>
              <c:numCache>
                <c:formatCode>General</c:formatCode>
                <c:ptCount val="1"/>
                <c:pt idx="0">
                  <c:v>89</c:v>
                </c:pt>
              </c:numCache>
            </c:numRef>
          </c:val>
          <c:extLst>
            <c:ext xmlns:c16="http://schemas.microsoft.com/office/drawing/2014/chart" uri="{C3380CC4-5D6E-409C-BE32-E72D297353CC}">
              <c16:uniqueId val="{00000003-1D7A-4351-A849-1864F7251BC9}"/>
            </c:ext>
          </c:extLst>
        </c:ser>
        <c:ser>
          <c:idx val="2"/>
          <c:order val="2"/>
          <c:tx>
            <c:strRef>
              <c:f>カテゴリカルデータの度数分布2!$A$6</c:f>
              <c:strCache>
                <c:ptCount val="1"/>
                <c:pt idx="0">
                  <c:v>名古屋</c:v>
                </c:pt>
              </c:strCache>
            </c:strRef>
          </c:tx>
          <c:invertIfNegative val="0"/>
          <c:dLbls>
            <c:dLbl>
              <c:idx val="0"/>
              <c:tx>
                <c:rich>
                  <a:bodyPr/>
                  <a:lstStyle/>
                  <a:p>
                    <a:r>
                      <a:rPr lang="en-US" altLang="ja-JP"/>
                      <a:t>19.0%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7A-4351-A849-1864F7251B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カテゴリカルデータの度数分布2!$B$3</c:f>
              <c:strCache>
                <c:ptCount val="1"/>
                <c:pt idx="0">
                  <c:v>度　数</c:v>
                </c:pt>
              </c:strCache>
            </c:strRef>
          </c:cat>
          <c:val>
            <c:numRef>
              <c:f>カテゴリカルデータの度数分布2!$B$6</c:f>
              <c:numCache>
                <c:formatCode>General</c:formatCode>
                <c:ptCount val="1"/>
                <c:pt idx="0">
                  <c:v>38</c:v>
                </c:pt>
              </c:numCache>
            </c:numRef>
          </c:val>
          <c:extLst>
            <c:ext xmlns:c16="http://schemas.microsoft.com/office/drawing/2014/chart" uri="{C3380CC4-5D6E-409C-BE32-E72D297353CC}">
              <c16:uniqueId val="{00000005-1D7A-4351-A849-1864F7251BC9}"/>
            </c:ext>
          </c:extLst>
        </c:ser>
        <c:dLbls>
          <c:showLegendKey val="0"/>
          <c:showVal val="0"/>
          <c:showCatName val="0"/>
          <c:showSerName val="0"/>
          <c:showPercent val="0"/>
          <c:showBubbleSize val="0"/>
        </c:dLbls>
        <c:gapWidth val="50"/>
        <c:overlap val="100"/>
        <c:axId val="1330168208"/>
        <c:axId val="1330162768"/>
      </c:barChart>
      <c:catAx>
        <c:axId val="1330168208"/>
        <c:scaling>
          <c:orientation val="minMax"/>
        </c:scaling>
        <c:delete val="0"/>
        <c:axPos val="b"/>
        <c:numFmt formatCode="General" sourceLinked="1"/>
        <c:majorTickMark val="out"/>
        <c:minorTickMark val="none"/>
        <c:tickLblPos val="nextTo"/>
        <c:crossAx val="1330162768"/>
        <c:crosses val="autoZero"/>
        <c:auto val="1"/>
        <c:lblAlgn val="ctr"/>
        <c:lblOffset val="100"/>
        <c:noMultiLvlLbl val="0"/>
      </c:catAx>
      <c:valAx>
        <c:axId val="1330162768"/>
        <c:scaling>
          <c:orientation val="minMax"/>
          <c:min val="0"/>
        </c:scaling>
        <c:delete val="0"/>
        <c:axPos val="l"/>
        <c:majorGridlines/>
        <c:numFmt formatCode="0%" sourceLinked="1"/>
        <c:majorTickMark val="out"/>
        <c:minorTickMark val="none"/>
        <c:tickLblPos val="nextTo"/>
        <c:crossAx val="1330168208"/>
        <c:crosses val="autoZero"/>
        <c:crossBetween val="between"/>
      </c:valAx>
      <c:spPr>
        <a:noFill/>
        <a:ln w="25400">
          <a:noFill/>
        </a:ln>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オッズ比</a:t>
            </a:r>
          </a:p>
        </c:rich>
      </c:tx>
      <c:overlay val="0"/>
    </c:title>
    <c:autoTitleDeleted val="0"/>
    <c:plotArea>
      <c:layout/>
      <c:barChart>
        <c:barDir val="bar"/>
        <c:grouping val="clustered"/>
        <c:varyColors val="0"/>
        <c:ser>
          <c:idx val="7"/>
          <c:order val="7"/>
          <c:tx>
            <c:strRef>
              <c:f>'コクラン=マンテル=ヘンツェル検定2'!$B$77</c:f>
              <c:strCache>
                <c:ptCount val="1"/>
                <c:pt idx="0">
                  <c:v>ダミー</c:v>
                </c:pt>
              </c:strCache>
            </c:strRef>
          </c:tx>
          <c:invertIfNegative val="0"/>
          <c:cat>
            <c:strRef>
              <c:f>'コクラン=マンテル=ヘンツェル検定2'!$A$78:$A$82</c:f>
              <c:strCache>
                <c:ptCount val="5"/>
                <c:pt idx="0">
                  <c:v>40代 (n=44)</c:v>
                </c:pt>
                <c:pt idx="1">
                  <c:v>50代 (n=49)</c:v>
                </c:pt>
                <c:pt idx="2">
                  <c:v>60歳以上 (n=50)</c:v>
                </c:pt>
                <c:pt idx="3">
                  <c:v>Mantel-Haenszel</c:v>
                </c:pt>
                <c:pt idx="4">
                  <c:v>ロジット</c:v>
                </c:pt>
              </c:strCache>
            </c:strRef>
          </c:cat>
          <c:val>
            <c:numRef>
              <c:f>'コクラン=マンテル=ヘンツェル検定2'!$B$78:$B$82</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8F03-4D8C-92E2-3D4DD8CFC321}"/>
            </c:ext>
          </c:extLst>
        </c:ser>
        <c:dLbls>
          <c:showLegendKey val="0"/>
          <c:showVal val="0"/>
          <c:showCatName val="0"/>
          <c:showSerName val="0"/>
          <c:showPercent val="0"/>
          <c:showBubbleSize val="0"/>
        </c:dLbls>
        <c:gapWidth val="150"/>
        <c:axId val="1330175280"/>
        <c:axId val="1330164400"/>
      </c:barChart>
      <c:scatterChart>
        <c:scatterStyle val="lineMarker"/>
        <c:varyColors val="0"/>
        <c:ser>
          <c:idx val="0"/>
          <c:order val="0"/>
          <c:tx>
            <c:strRef>
              <c:f>'コクラン=マンテル=ヘンツェル検定2'!$D$77</c:f>
              <c:strCache>
                <c:ptCount val="1"/>
                <c:pt idx="0">
                  <c:v>40代</c:v>
                </c:pt>
              </c:strCache>
            </c:strRef>
          </c:tx>
          <c:spPr>
            <a:ln w="12700">
              <a:solidFill>
                <a:srgbClr val="000000"/>
              </a:solidFill>
              <a:prstDash val="solid"/>
            </a:ln>
          </c:spPr>
          <c:marker>
            <c:spPr>
              <a:ln w="15875"/>
            </c:spPr>
          </c:marker>
          <c:dPt>
            <c:idx val="0"/>
            <c:marker>
              <c:symbol val="none"/>
            </c:marker>
            <c:bubble3D val="0"/>
            <c:extLst>
              <c:ext xmlns:c16="http://schemas.microsoft.com/office/drawing/2014/chart" uri="{C3380CC4-5D6E-409C-BE32-E72D297353CC}">
                <c16:uniqueId val="{00000001-8F03-4D8C-92E2-3D4DD8CFC321}"/>
              </c:ext>
            </c:extLst>
          </c:dPt>
          <c:dPt>
            <c:idx val="1"/>
            <c:marker>
              <c:symbol val="square"/>
              <c:size val="3"/>
              <c:spPr>
                <a:noFill/>
                <a:ln w="12700">
                  <a:solidFill>
                    <a:srgbClr val="000000"/>
                  </a:solidFill>
                  <a:prstDash val="solid"/>
                </a:ln>
              </c:spPr>
            </c:marker>
            <c:bubble3D val="0"/>
            <c:extLst>
              <c:ext xmlns:c16="http://schemas.microsoft.com/office/drawing/2014/chart" uri="{C3380CC4-5D6E-409C-BE32-E72D297353CC}">
                <c16:uniqueId val="{00000002-8F03-4D8C-92E2-3D4DD8CFC321}"/>
              </c:ext>
            </c:extLst>
          </c:dPt>
          <c:dPt>
            <c:idx val="2"/>
            <c:marker>
              <c:symbol val="none"/>
            </c:marker>
            <c:bubble3D val="0"/>
            <c:extLst>
              <c:ext xmlns:c16="http://schemas.microsoft.com/office/drawing/2014/chart" uri="{C3380CC4-5D6E-409C-BE32-E72D297353CC}">
                <c16:uniqueId val="{00000003-8F03-4D8C-92E2-3D4DD8CFC321}"/>
              </c:ext>
            </c:extLst>
          </c:dPt>
          <c:xVal>
            <c:numRef>
              <c:f>'コクラン=マンテル=ヘンツェル検定2'!$C$78:$C$80</c:f>
              <c:numCache>
                <c:formatCode>0.0000</c:formatCode>
                <c:ptCount val="3"/>
                <c:pt idx="0">
                  <c:v>0.53500356526956427</c:v>
                </c:pt>
                <c:pt idx="1">
                  <c:v>2.9473684210526314</c:v>
                </c:pt>
                <c:pt idx="2">
                  <c:v>16.237238727635958</c:v>
                </c:pt>
              </c:numCache>
            </c:numRef>
          </c:xVal>
          <c:yVal>
            <c:numRef>
              <c:f>'コクラン=マンテル=ヘンツェル検定2'!$D$78:$D$80</c:f>
              <c:numCache>
                <c:formatCode>General</c:formatCode>
                <c:ptCount val="3"/>
                <c:pt idx="0">
                  <c:v>4.5</c:v>
                </c:pt>
                <c:pt idx="1">
                  <c:v>4.5</c:v>
                </c:pt>
                <c:pt idx="2">
                  <c:v>4.5</c:v>
                </c:pt>
              </c:numCache>
            </c:numRef>
          </c:yVal>
          <c:smooth val="0"/>
          <c:extLst>
            <c:ext xmlns:c16="http://schemas.microsoft.com/office/drawing/2014/chart" uri="{C3380CC4-5D6E-409C-BE32-E72D297353CC}">
              <c16:uniqueId val="{00000004-8F03-4D8C-92E2-3D4DD8CFC321}"/>
            </c:ext>
          </c:extLst>
        </c:ser>
        <c:ser>
          <c:idx val="1"/>
          <c:order val="1"/>
          <c:tx>
            <c:strRef>
              <c:f>'コクラン=マンテル=ヘンツェル検定2'!$F$77</c:f>
              <c:strCache>
                <c:ptCount val="1"/>
                <c:pt idx="0">
                  <c:v>50代</c:v>
                </c:pt>
              </c:strCache>
            </c:strRef>
          </c:tx>
          <c:spPr>
            <a:ln w="12700">
              <a:solidFill>
                <a:srgbClr val="000000"/>
              </a:solidFill>
              <a:prstDash val="solid"/>
            </a:ln>
          </c:spPr>
          <c:marker>
            <c:spPr>
              <a:ln w="15875"/>
            </c:spPr>
          </c:marker>
          <c:dPt>
            <c:idx val="0"/>
            <c:marker>
              <c:symbol val="none"/>
            </c:marker>
            <c:bubble3D val="0"/>
            <c:extLst>
              <c:ext xmlns:c16="http://schemas.microsoft.com/office/drawing/2014/chart" uri="{C3380CC4-5D6E-409C-BE32-E72D297353CC}">
                <c16:uniqueId val="{00000005-8F03-4D8C-92E2-3D4DD8CFC321}"/>
              </c:ext>
            </c:extLst>
          </c:dPt>
          <c:dPt>
            <c:idx val="1"/>
            <c:marker>
              <c:symbol val="square"/>
              <c:size val="6"/>
              <c:spPr>
                <a:noFill/>
                <a:ln w="12700">
                  <a:solidFill>
                    <a:srgbClr val="000000"/>
                  </a:solidFill>
                  <a:prstDash val="solid"/>
                </a:ln>
              </c:spPr>
            </c:marker>
            <c:bubble3D val="0"/>
            <c:extLst>
              <c:ext xmlns:c16="http://schemas.microsoft.com/office/drawing/2014/chart" uri="{C3380CC4-5D6E-409C-BE32-E72D297353CC}">
                <c16:uniqueId val="{00000006-8F03-4D8C-92E2-3D4DD8CFC321}"/>
              </c:ext>
            </c:extLst>
          </c:dPt>
          <c:dPt>
            <c:idx val="2"/>
            <c:marker>
              <c:symbol val="none"/>
            </c:marker>
            <c:bubble3D val="0"/>
            <c:extLst>
              <c:ext xmlns:c16="http://schemas.microsoft.com/office/drawing/2014/chart" uri="{C3380CC4-5D6E-409C-BE32-E72D297353CC}">
                <c16:uniqueId val="{00000007-8F03-4D8C-92E2-3D4DD8CFC321}"/>
              </c:ext>
            </c:extLst>
          </c:dPt>
          <c:xVal>
            <c:numRef>
              <c:f>'コクラン=マンテル=ヘンツェル検定2'!$E$78:$E$80</c:f>
              <c:numCache>
                <c:formatCode>0.0000</c:formatCode>
                <c:ptCount val="3"/>
                <c:pt idx="0">
                  <c:v>0.84473469434851367</c:v>
                </c:pt>
                <c:pt idx="1">
                  <c:v>2.9857142857142858</c:v>
                </c:pt>
                <c:pt idx="2">
                  <c:v>10.553005405790163</c:v>
                </c:pt>
              </c:numCache>
            </c:numRef>
          </c:xVal>
          <c:yVal>
            <c:numRef>
              <c:f>'コクラン=マンテル=ヘンツェル検定2'!$F$78:$F$80</c:f>
              <c:numCache>
                <c:formatCode>General</c:formatCode>
                <c:ptCount val="3"/>
                <c:pt idx="0">
                  <c:v>3.5</c:v>
                </c:pt>
                <c:pt idx="1">
                  <c:v>3.5</c:v>
                </c:pt>
                <c:pt idx="2">
                  <c:v>3.5</c:v>
                </c:pt>
              </c:numCache>
            </c:numRef>
          </c:yVal>
          <c:smooth val="0"/>
          <c:extLst>
            <c:ext xmlns:c16="http://schemas.microsoft.com/office/drawing/2014/chart" uri="{C3380CC4-5D6E-409C-BE32-E72D297353CC}">
              <c16:uniqueId val="{00000008-8F03-4D8C-92E2-3D4DD8CFC321}"/>
            </c:ext>
          </c:extLst>
        </c:ser>
        <c:ser>
          <c:idx val="2"/>
          <c:order val="2"/>
          <c:tx>
            <c:strRef>
              <c:f>'コクラン=マンテル=ヘンツェル検定2'!$H$77</c:f>
              <c:strCache>
                <c:ptCount val="1"/>
                <c:pt idx="0">
                  <c:v>60歳以上</c:v>
                </c:pt>
              </c:strCache>
            </c:strRef>
          </c:tx>
          <c:spPr>
            <a:ln w="12700">
              <a:solidFill>
                <a:srgbClr val="000000"/>
              </a:solidFill>
              <a:prstDash val="solid"/>
            </a:ln>
          </c:spPr>
          <c:marker>
            <c:spPr>
              <a:ln w="15875"/>
            </c:spPr>
          </c:marker>
          <c:dPt>
            <c:idx val="0"/>
            <c:marker>
              <c:symbol val="none"/>
            </c:marker>
            <c:bubble3D val="0"/>
            <c:extLst>
              <c:ext xmlns:c16="http://schemas.microsoft.com/office/drawing/2014/chart" uri="{C3380CC4-5D6E-409C-BE32-E72D297353CC}">
                <c16:uniqueId val="{00000009-8F03-4D8C-92E2-3D4DD8CFC321}"/>
              </c:ext>
            </c:extLst>
          </c:dPt>
          <c:dPt>
            <c:idx val="1"/>
            <c:marker>
              <c:symbol val="square"/>
              <c:size val="6"/>
              <c:spPr>
                <a:noFill/>
                <a:ln w="12700">
                  <a:solidFill>
                    <a:srgbClr val="000000"/>
                  </a:solidFill>
                  <a:prstDash val="solid"/>
                </a:ln>
              </c:spPr>
            </c:marker>
            <c:bubble3D val="0"/>
            <c:extLst>
              <c:ext xmlns:c16="http://schemas.microsoft.com/office/drawing/2014/chart" uri="{C3380CC4-5D6E-409C-BE32-E72D297353CC}">
                <c16:uniqueId val="{0000000A-8F03-4D8C-92E2-3D4DD8CFC321}"/>
              </c:ext>
            </c:extLst>
          </c:dPt>
          <c:dPt>
            <c:idx val="2"/>
            <c:marker>
              <c:symbol val="none"/>
            </c:marker>
            <c:bubble3D val="0"/>
            <c:extLst>
              <c:ext xmlns:c16="http://schemas.microsoft.com/office/drawing/2014/chart" uri="{C3380CC4-5D6E-409C-BE32-E72D297353CC}">
                <c16:uniqueId val="{0000000B-8F03-4D8C-92E2-3D4DD8CFC321}"/>
              </c:ext>
            </c:extLst>
          </c:dPt>
          <c:xVal>
            <c:numRef>
              <c:f>'コクラン=マンテル=ヘンツェル検定2'!$G$78:$G$80</c:f>
              <c:numCache>
                <c:formatCode>0.0000</c:formatCode>
                <c:ptCount val="3"/>
                <c:pt idx="0">
                  <c:v>0.92060209391628478</c:v>
                </c:pt>
                <c:pt idx="1">
                  <c:v>3.5000000000000004</c:v>
                </c:pt>
                <c:pt idx="2">
                  <c:v>13.306508947734326</c:v>
                </c:pt>
              </c:numCache>
            </c:numRef>
          </c:xVal>
          <c:yVal>
            <c:numRef>
              <c:f>'コクラン=マンテル=ヘンツェル検定2'!$H$78:$H$80</c:f>
              <c:numCache>
                <c:formatCode>General</c:formatCode>
                <c:ptCount val="3"/>
                <c:pt idx="0">
                  <c:v>2.5</c:v>
                </c:pt>
                <c:pt idx="1">
                  <c:v>2.5</c:v>
                </c:pt>
                <c:pt idx="2">
                  <c:v>2.5</c:v>
                </c:pt>
              </c:numCache>
            </c:numRef>
          </c:yVal>
          <c:smooth val="0"/>
          <c:extLst>
            <c:ext xmlns:c16="http://schemas.microsoft.com/office/drawing/2014/chart" uri="{C3380CC4-5D6E-409C-BE32-E72D297353CC}">
              <c16:uniqueId val="{0000000C-8F03-4D8C-92E2-3D4DD8CFC321}"/>
            </c:ext>
          </c:extLst>
        </c:ser>
        <c:ser>
          <c:idx val="3"/>
          <c:order val="3"/>
          <c:tx>
            <c:strRef>
              <c:f>'コクラン=マンテル=ヘンツェル検定2'!$J$77</c:f>
              <c:strCache>
                <c:ptCount val="1"/>
                <c:pt idx="0">
                  <c:v>Mantel-Haenszel</c:v>
                </c:pt>
              </c:strCache>
            </c:strRef>
          </c:tx>
          <c:spPr>
            <a:ln w="12700">
              <a:solidFill>
                <a:srgbClr val="FF0000"/>
              </a:solidFill>
              <a:prstDash val="solid"/>
            </a:ln>
          </c:spPr>
          <c:marker>
            <c:spPr>
              <a:solidFill>
                <a:srgbClr val="FF0000"/>
              </a:solidFill>
              <a:ln w="12700">
                <a:solidFill>
                  <a:srgbClr val="FF0000"/>
                </a:solidFill>
                <a:prstDash val="solid"/>
              </a:ln>
            </c:spPr>
          </c:marker>
          <c:dPt>
            <c:idx val="0"/>
            <c:marker>
              <c:symbol val="none"/>
            </c:marker>
            <c:bubble3D val="0"/>
            <c:extLst>
              <c:ext xmlns:c16="http://schemas.microsoft.com/office/drawing/2014/chart" uri="{C3380CC4-5D6E-409C-BE32-E72D297353CC}">
                <c16:uniqueId val="{0000000D-8F03-4D8C-92E2-3D4DD8CFC321}"/>
              </c:ext>
            </c:extLst>
          </c:dPt>
          <c:dPt>
            <c:idx val="1"/>
            <c:marker>
              <c:symbol val="none"/>
            </c:marker>
            <c:bubble3D val="0"/>
            <c:extLst>
              <c:ext xmlns:c16="http://schemas.microsoft.com/office/drawing/2014/chart" uri="{C3380CC4-5D6E-409C-BE32-E72D297353CC}">
                <c16:uniqueId val="{0000000E-8F03-4D8C-92E2-3D4DD8CFC321}"/>
              </c:ext>
            </c:extLst>
          </c:dPt>
          <c:dPt>
            <c:idx val="2"/>
            <c:marker>
              <c:symbol val="none"/>
            </c:marker>
            <c:bubble3D val="0"/>
            <c:extLst>
              <c:ext xmlns:c16="http://schemas.microsoft.com/office/drawing/2014/chart" uri="{C3380CC4-5D6E-409C-BE32-E72D297353CC}">
                <c16:uniqueId val="{0000000F-8F03-4D8C-92E2-3D4DD8CFC321}"/>
              </c:ext>
            </c:extLst>
          </c:dPt>
          <c:dPt>
            <c:idx val="3"/>
            <c:marker>
              <c:symbol val="none"/>
            </c:marker>
            <c:bubble3D val="0"/>
            <c:extLst>
              <c:ext xmlns:c16="http://schemas.microsoft.com/office/drawing/2014/chart" uri="{C3380CC4-5D6E-409C-BE32-E72D297353CC}">
                <c16:uniqueId val="{00000010-8F03-4D8C-92E2-3D4DD8CFC321}"/>
              </c:ext>
            </c:extLst>
          </c:dPt>
          <c:dPt>
            <c:idx val="4"/>
            <c:marker>
              <c:symbol val="none"/>
            </c:marker>
            <c:bubble3D val="0"/>
            <c:extLst>
              <c:ext xmlns:c16="http://schemas.microsoft.com/office/drawing/2014/chart" uri="{C3380CC4-5D6E-409C-BE32-E72D297353CC}">
                <c16:uniqueId val="{00000011-8F03-4D8C-92E2-3D4DD8CFC321}"/>
              </c:ext>
            </c:extLst>
          </c:dPt>
          <c:xVal>
            <c:numRef>
              <c:f>'コクラン=マンテル=ヘンツェル検定2'!$I$78:$I$82</c:f>
              <c:numCache>
                <c:formatCode>0.0000</c:formatCode>
                <c:ptCount val="5"/>
                <c:pt idx="0">
                  <c:v>1.4043411676536777</c:v>
                </c:pt>
                <c:pt idx="1">
                  <c:v>3.1529511767518463</c:v>
                </c:pt>
                <c:pt idx="2">
                  <c:v>7.0788362201117296</c:v>
                </c:pt>
                <c:pt idx="3">
                  <c:v>3.1529511767518463</c:v>
                </c:pt>
                <c:pt idx="4">
                  <c:v>1.4043411676536777</c:v>
                </c:pt>
              </c:numCache>
            </c:numRef>
          </c:xVal>
          <c:yVal>
            <c:numRef>
              <c:f>'コクラン=マンテル=ヘンツェル検定2'!$J$78:$J$82</c:f>
              <c:numCache>
                <c:formatCode>General</c:formatCode>
                <c:ptCount val="5"/>
                <c:pt idx="0">
                  <c:v>1.5</c:v>
                </c:pt>
                <c:pt idx="1">
                  <c:v>1.3</c:v>
                </c:pt>
                <c:pt idx="2">
                  <c:v>1.5</c:v>
                </c:pt>
                <c:pt idx="3">
                  <c:v>1.7</c:v>
                </c:pt>
                <c:pt idx="4">
                  <c:v>1.5</c:v>
                </c:pt>
              </c:numCache>
            </c:numRef>
          </c:yVal>
          <c:smooth val="0"/>
          <c:extLst>
            <c:ext xmlns:c16="http://schemas.microsoft.com/office/drawing/2014/chart" uri="{C3380CC4-5D6E-409C-BE32-E72D297353CC}">
              <c16:uniqueId val="{00000012-8F03-4D8C-92E2-3D4DD8CFC321}"/>
            </c:ext>
          </c:extLst>
        </c:ser>
        <c:ser>
          <c:idx val="4"/>
          <c:order val="4"/>
          <c:tx>
            <c:strRef>
              <c:f>'コクラン=マンテル=ヘンツェル検定2'!$L$77</c:f>
              <c:strCache>
                <c:ptCount val="1"/>
                <c:pt idx="0">
                  <c:v>ロジット</c:v>
                </c:pt>
              </c:strCache>
            </c:strRef>
          </c:tx>
          <c:spPr>
            <a:ln w="12700">
              <a:solidFill>
                <a:srgbClr val="0000FF"/>
              </a:solidFill>
              <a:prstDash val="solid"/>
            </a:ln>
          </c:spPr>
          <c:marker>
            <c:spPr>
              <a:solidFill>
                <a:srgbClr val="0000FF"/>
              </a:solidFill>
              <a:ln w="12700">
                <a:solidFill>
                  <a:srgbClr val="0000FF"/>
                </a:solidFill>
                <a:prstDash val="solid"/>
              </a:ln>
            </c:spPr>
          </c:marker>
          <c:dPt>
            <c:idx val="0"/>
            <c:marker>
              <c:symbol val="none"/>
            </c:marker>
            <c:bubble3D val="0"/>
            <c:extLst>
              <c:ext xmlns:c16="http://schemas.microsoft.com/office/drawing/2014/chart" uri="{C3380CC4-5D6E-409C-BE32-E72D297353CC}">
                <c16:uniqueId val="{00000013-8F03-4D8C-92E2-3D4DD8CFC321}"/>
              </c:ext>
            </c:extLst>
          </c:dPt>
          <c:dPt>
            <c:idx val="1"/>
            <c:marker>
              <c:symbol val="none"/>
            </c:marker>
            <c:bubble3D val="0"/>
            <c:extLst>
              <c:ext xmlns:c16="http://schemas.microsoft.com/office/drawing/2014/chart" uri="{C3380CC4-5D6E-409C-BE32-E72D297353CC}">
                <c16:uniqueId val="{00000014-8F03-4D8C-92E2-3D4DD8CFC321}"/>
              </c:ext>
            </c:extLst>
          </c:dPt>
          <c:dPt>
            <c:idx val="2"/>
            <c:marker>
              <c:symbol val="none"/>
            </c:marker>
            <c:bubble3D val="0"/>
            <c:extLst>
              <c:ext xmlns:c16="http://schemas.microsoft.com/office/drawing/2014/chart" uri="{C3380CC4-5D6E-409C-BE32-E72D297353CC}">
                <c16:uniqueId val="{00000015-8F03-4D8C-92E2-3D4DD8CFC321}"/>
              </c:ext>
            </c:extLst>
          </c:dPt>
          <c:dPt>
            <c:idx val="3"/>
            <c:marker>
              <c:symbol val="none"/>
            </c:marker>
            <c:bubble3D val="0"/>
            <c:extLst>
              <c:ext xmlns:c16="http://schemas.microsoft.com/office/drawing/2014/chart" uri="{C3380CC4-5D6E-409C-BE32-E72D297353CC}">
                <c16:uniqueId val="{00000016-8F03-4D8C-92E2-3D4DD8CFC321}"/>
              </c:ext>
            </c:extLst>
          </c:dPt>
          <c:dPt>
            <c:idx val="4"/>
            <c:marker>
              <c:symbol val="none"/>
            </c:marker>
            <c:bubble3D val="0"/>
            <c:extLst>
              <c:ext xmlns:c16="http://schemas.microsoft.com/office/drawing/2014/chart" uri="{C3380CC4-5D6E-409C-BE32-E72D297353CC}">
                <c16:uniqueId val="{00000017-8F03-4D8C-92E2-3D4DD8CFC321}"/>
              </c:ext>
            </c:extLst>
          </c:dPt>
          <c:xVal>
            <c:numRef>
              <c:f>'コクラン=マンテル=ヘンツェル検定2'!$K$78:$K$82</c:f>
              <c:numCache>
                <c:formatCode>0.0000</c:formatCode>
                <c:ptCount val="5"/>
                <c:pt idx="0">
                  <c:v>1.406426015153714</c:v>
                </c:pt>
                <c:pt idx="1">
                  <c:v>3.1554306709114677</c:v>
                </c:pt>
                <c:pt idx="2">
                  <c:v>7.079464267333381</c:v>
                </c:pt>
                <c:pt idx="3">
                  <c:v>3.1554306709114677</c:v>
                </c:pt>
                <c:pt idx="4">
                  <c:v>1.406426015153714</c:v>
                </c:pt>
              </c:numCache>
            </c:numRef>
          </c:xVal>
          <c:yVal>
            <c:numRef>
              <c:f>'コクラン=マンテル=ヘンツェル検定2'!$L$78:$L$82</c:f>
              <c:numCache>
                <c:formatCode>General</c:formatCode>
                <c:ptCount val="5"/>
                <c:pt idx="0">
                  <c:v>0.5</c:v>
                </c:pt>
                <c:pt idx="1">
                  <c:v>0.3</c:v>
                </c:pt>
                <c:pt idx="2">
                  <c:v>0.5</c:v>
                </c:pt>
                <c:pt idx="3">
                  <c:v>0.7</c:v>
                </c:pt>
                <c:pt idx="4">
                  <c:v>0.5</c:v>
                </c:pt>
              </c:numCache>
            </c:numRef>
          </c:yVal>
          <c:smooth val="0"/>
          <c:extLst>
            <c:ext xmlns:c16="http://schemas.microsoft.com/office/drawing/2014/chart" uri="{C3380CC4-5D6E-409C-BE32-E72D297353CC}">
              <c16:uniqueId val="{00000018-8F03-4D8C-92E2-3D4DD8CFC321}"/>
            </c:ext>
          </c:extLst>
        </c:ser>
        <c:ser>
          <c:idx val="5"/>
          <c:order val="5"/>
          <c:tx>
            <c:strRef>
              <c:f>'コクラン=マンテル=ヘンツェル検定2'!$N$77</c:f>
              <c:strCache>
                <c:ptCount val="1"/>
                <c:pt idx="0">
                  <c:v>補助線1</c:v>
                </c:pt>
              </c:strCache>
            </c:strRef>
          </c:tx>
          <c:spPr>
            <a:ln w="3175">
              <a:solidFill>
                <a:srgbClr val="FF0000"/>
              </a:solidFill>
              <a:prstDash val="sysDash"/>
            </a:ln>
          </c:spPr>
          <c:marker>
            <c:symbol val="none"/>
          </c:marker>
          <c:xVal>
            <c:numRef>
              <c:f>'コクラン=マンテル=ヘンツェル検定2'!$M$78:$M$80</c:f>
              <c:numCache>
                <c:formatCode>0.0000</c:formatCode>
                <c:ptCount val="3"/>
                <c:pt idx="0">
                  <c:v>3.1529511767518463</c:v>
                </c:pt>
                <c:pt idx="1">
                  <c:v>3.1529511767518463</c:v>
                </c:pt>
              </c:numCache>
            </c:numRef>
          </c:xVal>
          <c:yVal>
            <c:numRef>
              <c:f>'コクラン=マンテル=ヘンツェル検定2'!$N$78:$N$80</c:f>
              <c:numCache>
                <c:formatCode>General</c:formatCode>
                <c:ptCount val="3"/>
                <c:pt idx="0">
                  <c:v>0</c:v>
                </c:pt>
                <c:pt idx="1">
                  <c:v>5</c:v>
                </c:pt>
              </c:numCache>
            </c:numRef>
          </c:yVal>
          <c:smooth val="0"/>
          <c:extLst>
            <c:ext xmlns:c16="http://schemas.microsoft.com/office/drawing/2014/chart" uri="{C3380CC4-5D6E-409C-BE32-E72D297353CC}">
              <c16:uniqueId val="{00000019-8F03-4D8C-92E2-3D4DD8CFC321}"/>
            </c:ext>
          </c:extLst>
        </c:ser>
        <c:ser>
          <c:idx val="6"/>
          <c:order val="6"/>
          <c:tx>
            <c:strRef>
              <c:f>'コクラン=マンテル=ヘンツェル検定2'!$P$77</c:f>
              <c:strCache>
                <c:ptCount val="1"/>
                <c:pt idx="0">
                  <c:v>補助線2</c:v>
                </c:pt>
              </c:strCache>
            </c:strRef>
          </c:tx>
          <c:spPr>
            <a:ln w="3175">
              <a:solidFill>
                <a:srgbClr val="0000FF"/>
              </a:solidFill>
              <a:prstDash val="sysDash"/>
            </a:ln>
          </c:spPr>
          <c:marker>
            <c:symbol val="none"/>
          </c:marker>
          <c:xVal>
            <c:numRef>
              <c:f>'コクラン=マンテル=ヘンツェル検定2'!$O$78:$O$80</c:f>
              <c:numCache>
                <c:formatCode>0.0000</c:formatCode>
                <c:ptCount val="3"/>
                <c:pt idx="0">
                  <c:v>3.1554306709114677</c:v>
                </c:pt>
                <c:pt idx="1">
                  <c:v>3.1554306709114677</c:v>
                </c:pt>
              </c:numCache>
            </c:numRef>
          </c:xVal>
          <c:yVal>
            <c:numRef>
              <c:f>'コクラン=マンテル=ヘンツェル検定2'!$P$78:$P$80</c:f>
              <c:numCache>
                <c:formatCode>General</c:formatCode>
                <c:ptCount val="3"/>
                <c:pt idx="0">
                  <c:v>0</c:v>
                </c:pt>
                <c:pt idx="1">
                  <c:v>5</c:v>
                </c:pt>
              </c:numCache>
            </c:numRef>
          </c:yVal>
          <c:smooth val="0"/>
          <c:extLst>
            <c:ext xmlns:c16="http://schemas.microsoft.com/office/drawing/2014/chart" uri="{C3380CC4-5D6E-409C-BE32-E72D297353CC}">
              <c16:uniqueId val="{0000001A-8F03-4D8C-92E2-3D4DD8CFC321}"/>
            </c:ext>
          </c:extLst>
        </c:ser>
        <c:dLbls>
          <c:showLegendKey val="0"/>
          <c:showVal val="0"/>
          <c:showCatName val="0"/>
          <c:showSerName val="0"/>
          <c:showPercent val="0"/>
          <c:showBubbleSize val="0"/>
        </c:dLbls>
        <c:axId val="1330177456"/>
        <c:axId val="1330174736"/>
      </c:scatterChart>
      <c:valAx>
        <c:axId val="1330177456"/>
        <c:scaling>
          <c:logBase val="10"/>
          <c:orientation val="minMax"/>
        </c:scaling>
        <c:delete val="0"/>
        <c:axPos val="b"/>
        <c:numFmt formatCode="General" sourceLinked="0"/>
        <c:majorTickMark val="out"/>
        <c:minorTickMark val="none"/>
        <c:tickLblPos val="nextTo"/>
        <c:crossAx val="1330174736"/>
        <c:crosses val="autoZero"/>
        <c:crossBetween val="midCat"/>
      </c:valAx>
      <c:valAx>
        <c:axId val="1330174736"/>
        <c:scaling>
          <c:orientation val="minMax"/>
          <c:max val="5"/>
          <c:min val="0"/>
        </c:scaling>
        <c:delete val="0"/>
        <c:axPos val="l"/>
        <c:numFmt formatCode="General" sourceLinked="1"/>
        <c:majorTickMark val="none"/>
        <c:minorTickMark val="none"/>
        <c:tickLblPos val="none"/>
        <c:crossAx val="1330177456"/>
        <c:crosses val="autoZero"/>
        <c:crossBetween val="midCat"/>
      </c:valAx>
      <c:valAx>
        <c:axId val="1330164400"/>
        <c:scaling>
          <c:orientation val="maxMin"/>
          <c:max val="1"/>
          <c:min val="0"/>
        </c:scaling>
        <c:delete val="0"/>
        <c:axPos val="b"/>
        <c:numFmt formatCode="General" sourceLinked="1"/>
        <c:majorTickMark val="none"/>
        <c:minorTickMark val="none"/>
        <c:tickLblPos val="none"/>
        <c:spPr>
          <a:ln w="9525">
            <a:noFill/>
          </a:ln>
        </c:spPr>
        <c:crossAx val="1330175280"/>
        <c:crosses val="max"/>
        <c:crossBetween val="between"/>
      </c:valAx>
      <c:catAx>
        <c:axId val="1330175280"/>
        <c:scaling>
          <c:orientation val="maxMin"/>
        </c:scaling>
        <c:delete val="0"/>
        <c:axPos val="l"/>
        <c:numFmt formatCode="General" sourceLinked="1"/>
        <c:majorTickMark val="out"/>
        <c:minorTickMark val="none"/>
        <c:tickLblPos val="nextTo"/>
        <c:crossAx val="1330164400"/>
        <c:crosses val="max"/>
        <c:auto val="1"/>
        <c:lblAlgn val="ctr"/>
        <c:lblOffset val="100"/>
        <c:noMultiLvlLbl val="0"/>
      </c:cat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第</a:t>
            </a:r>
            <a:r>
              <a:rPr lang="en-US" altLang="ja-JP" sz="1200"/>
              <a:t>1</a:t>
            </a:r>
            <a:r>
              <a:rPr lang="ja-JP" altLang="en-US" sz="1200"/>
              <a:t>軸 </a:t>
            </a:r>
            <a:r>
              <a:rPr lang="en-US" altLang="ja-JP" sz="1200"/>
              <a:t>× </a:t>
            </a:r>
            <a:r>
              <a:rPr lang="ja-JP" altLang="en-US" sz="1200"/>
              <a:t>第</a:t>
            </a:r>
            <a:r>
              <a:rPr lang="en-US" altLang="ja-JP" sz="1200"/>
              <a:t>2</a:t>
            </a:r>
            <a:r>
              <a:rPr lang="ja-JP" altLang="en-US" sz="1200"/>
              <a:t>軸</a:t>
            </a:r>
          </a:p>
        </c:rich>
      </c:tx>
      <c:overlay val="0"/>
    </c:title>
    <c:autoTitleDeleted val="0"/>
    <c:plotArea>
      <c:layout/>
      <c:scatterChart>
        <c:scatterStyle val="lineMarker"/>
        <c:varyColors val="0"/>
        <c:ser>
          <c:idx val="0"/>
          <c:order val="0"/>
          <c:tx>
            <c:strRef>
              <c:f>'コレスポンデンス分析（度数）2'!$C$92</c:f>
              <c:strCache>
                <c:ptCount val="1"/>
                <c:pt idx="0">
                  <c:v>第2軸</c:v>
                </c:pt>
              </c:strCache>
            </c:strRef>
          </c:tx>
          <c:spPr>
            <a:ln w="28575">
              <a:noFill/>
            </a:ln>
          </c:spPr>
          <c:dPt>
            <c:idx val="0"/>
            <c:marker>
              <c:symbol val="x"/>
              <c:size val="5"/>
              <c:spPr>
                <a:noFill/>
              </c:spPr>
            </c:marker>
            <c:bubble3D val="0"/>
            <c:extLst>
              <c:ext xmlns:c16="http://schemas.microsoft.com/office/drawing/2014/chart" uri="{C3380CC4-5D6E-409C-BE32-E72D297353CC}">
                <c16:uniqueId val="{00000000-68F8-4DA5-A5E9-527D7D604524}"/>
              </c:ext>
            </c:extLst>
          </c:dPt>
          <c:dPt>
            <c:idx val="1"/>
            <c:marker>
              <c:symbol val="x"/>
              <c:size val="5"/>
              <c:spPr>
                <a:noFill/>
              </c:spPr>
            </c:marker>
            <c:bubble3D val="0"/>
            <c:extLst>
              <c:ext xmlns:c16="http://schemas.microsoft.com/office/drawing/2014/chart" uri="{C3380CC4-5D6E-409C-BE32-E72D297353CC}">
                <c16:uniqueId val="{00000001-68F8-4DA5-A5E9-527D7D604524}"/>
              </c:ext>
            </c:extLst>
          </c:dPt>
          <c:dPt>
            <c:idx val="2"/>
            <c:marker>
              <c:symbol val="x"/>
              <c:size val="5"/>
              <c:spPr>
                <a:noFill/>
              </c:spPr>
            </c:marker>
            <c:bubble3D val="0"/>
            <c:extLst>
              <c:ext xmlns:c16="http://schemas.microsoft.com/office/drawing/2014/chart" uri="{C3380CC4-5D6E-409C-BE32-E72D297353CC}">
                <c16:uniqueId val="{00000002-68F8-4DA5-A5E9-527D7D604524}"/>
              </c:ext>
            </c:extLst>
          </c:dPt>
          <c:dPt>
            <c:idx val="3"/>
            <c:marker>
              <c:symbol val="x"/>
              <c:size val="5"/>
              <c:spPr>
                <a:noFill/>
              </c:spPr>
            </c:marker>
            <c:bubble3D val="0"/>
            <c:extLst>
              <c:ext xmlns:c16="http://schemas.microsoft.com/office/drawing/2014/chart" uri="{C3380CC4-5D6E-409C-BE32-E72D297353CC}">
                <c16:uniqueId val="{00000003-68F8-4DA5-A5E9-527D7D604524}"/>
              </c:ext>
            </c:extLst>
          </c:dPt>
          <c:dPt>
            <c:idx val="4"/>
            <c:marker>
              <c:symbol val="x"/>
              <c:size val="5"/>
              <c:spPr>
                <a:noFill/>
              </c:spPr>
            </c:marker>
            <c:bubble3D val="0"/>
            <c:extLst>
              <c:ext xmlns:c16="http://schemas.microsoft.com/office/drawing/2014/chart" uri="{C3380CC4-5D6E-409C-BE32-E72D297353CC}">
                <c16:uniqueId val="{00000004-68F8-4DA5-A5E9-527D7D604524}"/>
              </c:ext>
            </c:extLst>
          </c:dPt>
          <c:dPt>
            <c:idx val="5"/>
            <c:marker>
              <c:symbol val="x"/>
              <c:size val="5"/>
              <c:spPr>
                <a:noFill/>
              </c:spPr>
            </c:marker>
            <c:bubble3D val="0"/>
            <c:extLst>
              <c:ext xmlns:c16="http://schemas.microsoft.com/office/drawing/2014/chart" uri="{C3380CC4-5D6E-409C-BE32-E72D297353CC}">
                <c16:uniqueId val="{00000005-68F8-4DA5-A5E9-527D7D604524}"/>
              </c:ext>
            </c:extLst>
          </c:dPt>
          <c:dPt>
            <c:idx val="6"/>
            <c:marker>
              <c:symbol val="x"/>
              <c:size val="5"/>
              <c:spPr>
                <a:noFill/>
              </c:spPr>
            </c:marker>
            <c:bubble3D val="0"/>
            <c:extLst>
              <c:ext xmlns:c16="http://schemas.microsoft.com/office/drawing/2014/chart" uri="{C3380CC4-5D6E-409C-BE32-E72D297353CC}">
                <c16:uniqueId val="{00000006-68F8-4DA5-A5E9-527D7D604524}"/>
              </c:ext>
            </c:extLst>
          </c:dPt>
          <c:dPt>
            <c:idx val="7"/>
            <c:marker>
              <c:symbol val="x"/>
              <c:size val="5"/>
              <c:spPr>
                <a:noFill/>
              </c:spPr>
            </c:marker>
            <c:bubble3D val="0"/>
            <c:extLst>
              <c:ext xmlns:c16="http://schemas.microsoft.com/office/drawing/2014/chart" uri="{C3380CC4-5D6E-409C-BE32-E72D297353CC}">
                <c16:uniqueId val="{00000007-68F8-4DA5-A5E9-527D7D604524}"/>
              </c:ext>
            </c:extLst>
          </c:dPt>
          <c:dPt>
            <c:idx val="8"/>
            <c:marker>
              <c:symbol val="x"/>
              <c:size val="5"/>
              <c:spPr>
                <a:noFill/>
              </c:spPr>
            </c:marker>
            <c:bubble3D val="0"/>
            <c:extLst>
              <c:ext xmlns:c16="http://schemas.microsoft.com/office/drawing/2014/chart" uri="{C3380CC4-5D6E-409C-BE32-E72D297353CC}">
                <c16:uniqueId val="{00000008-68F8-4DA5-A5E9-527D7D604524}"/>
              </c:ext>
            </c:extLst>
          </c:dPt>
          <c:dPt>
            <c:idx val="9"/>
            <c:marker>
              <c:symbol val="x"/>
              <c:size val="5"/>
              <c:spPr>
                <a:noFill/>
              </c:spPr>
            </c:marker>
            <c:bubble3D val="0"/>
            <c:extLst>
              <c:ext xmlns:c16="http://schemas.microsoft.com/office/drawing/2014/chart" uri="{C3380CC4-5D6E-409C-BE32-E72D297353CC}">
                <c16:uniqueId val="{00000009-68F8-4DA5-A5E9-527D7D604524}"/>
              </c:ext>
            </c:extLst>
          </c:dPt>
          <c:dPt>
            <c:idx val="10"/>
            <c:marker>
              <c:symbol val="x"/>
              <c:size val="5"/>
              <c:spPr>
                <a:noFill/>
              </c:spPr>
            </c:marker>
            <c:bubble3D val="0"/>
            <c:extLst>
              <c:ext xmlns:c16="http://schemas.microsoft.com/office/drawing/2014/chart" uri="{C3380CC4-5D6E-409C-BE32-E72D297353CC}">
                <c16:uniqueId val="{0000000A-68F8-4DA5-A5E9-527D7D604524}"/>
              </c:ext>
            </c:extLst>
          </c:dPt>
          <c:dLbls>
            <c:dLbl>
              <c:idx val="0"/>
              <c:tx>
                <c:rich>
                  <a:bodyPr wrap="square" lIns="38100" tIns="19050" rIns="38100" bIns="19050" anchor="ctr">
                    <a:spAutoFit/>
                  </a:bodyPr>
                  <a:lstStyle/>
                  <a:p>
                    <a:pPr>
                      <a:defRPr altLang="en-US" sz="900">
                        <a:solidFill>
                          <a:srgbClr val="FF6600"/>
                        </a:solidFill>
                      </a:defRPr>
                    </a:pPr>
                    <a:r>
                      <a:rPr lang="ja-JP" altLang="en-US"/>
                      <a:t>こうもり</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F8-4DA5-A5E9-527D7D604524}"/>
                </c:ext>
              </c:extLst>
            </c:dLbl>
            <c:dLbl>
              <c:idx val="1"/>
              <c:tx>
                <c:rich>
                  <a:bodyPr wrap="square" lIns="38100" tIns="19050" rIns="38100" bIns="19050" anchor="ctr">
                    <a:spAutoFit/>
                  </a:bodyPr>
                  <a:lstStyle/>
                  <a:p>
                    <a:pPr>
                      <a:defRPr altLang="en-US" sz="900">
                        <a:solidFill>
                          <a:srgbClr val="FF6600"/>
                        </a:solidFill>
                      </a:defRPr>
                    </a:pPr>
                    <a:r>
                      <a:rPr lang="ja-JP" altLang="en-US"/>
                      <a:t>血</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F8-4DA5-A5E9-527D7D604524}"/>
                </c:ext>
              </c:extLst>
            </c:dLbl>
            <c:dLbl>
              <c:idx val="2"/>
              <c:tx>
                <c:rich>
                  <a:bodyPr wrap="square" lIns="38100" tIns="19050" rIns="38100" bIns="19050" anchor="ctr">
                    <a:spAutoFit/>
                  </a:bodyPr>
                  <a:lstStyle/>
                  <a:p>
                    <a:pPr>
                      <a:defRPr altLang="en-US" sz="900">
                        <a:solidFill>
                          <a:srgbClr val="FF6600"/>
                        </a:solidFill>
                      </a:defRPr>
                    </a:pPr>
                    <a:r>
                      <a:rPr lang="ja-JP" altLang="en-US"/>
                      <a:t>蝶</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F8-4DA5-A5E9-527D7D604524}"/>
                </c:ext>
              </c:extLst>
            </c:dLbl>
            <c:dLbl>
              <c:idx val="3"/>
              <c:tx>
                <c:rich>
                  <a:bodyPr wrap="square" lIns="38100" tIns="19050" rIns="38100" bIns="19050" anchor="ctr">
                    <a:spAutoFit/>
                  </a:bodyPr>
                  <a:lstStyle/>
                  <a:p>
                    <a:pPr>
                      <a:defRPr altLang="en-US" sz="900">
                        <a:solidFill>
                          <a:srgbClr val="FF6600"/>
                        </a:solidFill>
                      </a:defRPr>
                    </a:pPr>
                    <a:r>
                      <a:rPr lang="ja-JP" altLang="en-US"/>
                      <a:t>洞窟</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F8-4DA5-A5E9-527D7D604524}"/>
                </c:ext>
              </c:extLst>
            </c:dLbl>
            <c:dLbl>
              <c:idx val="4"/>
              <c:tx>
                <c:rich>
                  <a:bodyPr wrap="square" lIns="38100" tIns="19050" rIns="38100" bIns="19050" anchor="ctr">
                    <a:spAutoFit/>
                  </a:bodyPr>
                  <a:lstStyle/>
                  <a:p>
                    <a:pPr>
                      <a:defRPr altLang="en-US" sz="900">
                        <a:solidFill>
                          <a:srgbClr val="FF6600"/>
                        </a:solidFill>
                      </a:defRPr>
                    </a:pPr>
                    <a:r>
                      <a:rPr lang="ja-JP" altLang="en-US"/>
                      <a:t>雲</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F8-4DA5-A5E9-527D7D604524}"/>
                </c:ext>
              </c:extLst>
            </c:dLbl>
            <c:dLbl>
              <c:idx val="5"/>
              <c:tx>
                <c:rich>
                  <a:bodyPr wrap="square" lIns="38100" tIns="19050" rIns="38100" bIns="19050" anchor="ctr">
                    <a:spAutoFit/>
                  </a:bodyPr>
                  <a:lstStyle/>
                  <a:p>
                    <a:pPr>
                      <a:defRPr altLang="en-US" sz="900">
                        <a:solidFill>
                          <a:srgbClr val="FF6600"/>
                        </a:solidFill>
                      </a:defRPr>
                    </a:pPr>
                    <a:r>
                      <a:rPr lang="ja-JP" altLang="en-US"/>
                      <a:t>火</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F8-4DA5-A5E9-527D7D604524}"/>
                </c:ext>
              </c:extLst>
            </c:dLbl>
            <c:dLbl>
              <c:idx val="6"/>
              <c:tx>
                <c:rich>
                  <a:bodyPr wrap="square" lIns="38100" tIns="19050" rIns="38100" bIns="19050" anchor="ctr">
                    <a:spAutoFit/>
                  </a:bodyPr>
                  <a:lstStyle/>
                  <a:p>
                    <a:pPr>
                      <a:defRPr altLang="en-US" sz="900">
                        <a:solidFill>
                          <a:srgbClr val="FF6600"/>
                        </a:solidFill>
                      </a:defRPr>
                    </a:pPr>
                    <a:r>
                      <a:rPr lang="ja-JP" altLang="en-US"/>
                      <a:t>毛皮</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F8-4DA5-A5E9-527D7D604524}"/>
                </c:ext>
              </c:extLst>
            </c:dLbl>
            <c:dLbl>
              <c:idx val="7"/>
              <c:tx>
                <c:rich>
                  <a:bodyPr wrap="square" lIns="38100" tIns="19050" rIns="38100" bIns="19050" anchor="ctr">
                    <a:spAutoFit/>
                  </a:bodyPr>
                  <a:lstStyle/>
                  <a:p>
                    <a:pPr>
                      <a:defRPr altLang="en-US" sz="900">
                        <a:solidFill>
                          <a:srgbClr val="FF6600"/>
                        </a:solidFill>
                      </a:defRPr>
                    </a:pPr>
                    <a:r>
                      <a:rPr lang="ja-JP" altLang="en-US"/>
                      <a:t>仮面</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F8-4DA5-A5E9-527D7D604524}"/>
                </c:ext>
              </c:extLst>
            </c:dLbl>
            <c:dLbl>
              <c:idx val="8"/>
              <c:tx>
                <c:rich>
                  <a:bodyPr wrap="square" lIns="38100" tIns="19050" rIns="38100" bIns="19050" anchor="ctr">
                    <a:spAutoFit/>
                  </a:bodyPr>
                  <a:lstStyle/>
                  <a:p>
                    <a:pPr>
                      <a:defRPr altLang="en-US" sz="900">
                        <a:solidFill>
                          <a:srgbClr val="FF6600"/>
                        </a:solidFill>
                      </a:defRPr>
                    </a:pPr>
                    <a:r>
                      <a:rPr lang="ja-JP" altLang="en-US"/>
                      <a:t>山</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F8-4DA5-A5E9-527D7D604524}"/>
                </c:ext>
              </c:extLst>
            </c:dLbl>
            <c:dLbl>
              <c:idx val="9"/>
              <c:tx>
                <c:rich>
                  <a:bodyPr wrap="square" lIns="38100" tIns="19050" rIns="38100" bIns="19050" anchor="ctr">
                    <a:spAutoFit/>
                  </a:bodyPr>
                  <a:lstStyle/>
                  <a:p>
                    <a:pPr>
                      <a:defRPr altLang="en-US" sz="900">
                        <a:solidFill>
                          <a:srgbClr val="FF6600"/>
                        </a:solidFill>
                      </a:defRPr>
                    </a:pPr>
                    <a:r>
                      <a:rPr lang="ja-JP" altLang="en-US"/>
                      <a:t>岩</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F8-4DA5-A5E9-527D7D604524}"/>
                </c:ext>
              </c:extLst>
            </c:dLbl>
            <c:dLbl>
              <c:idx val="10"/>
              <c:tx>
                <c:rich>
                  <a:bodyPr wrap="square" lIns="38100" tIns="19050" rIns="38100" bIns="19050" anchor="ctr">
                    <a:spAutoFit/>
                  </a:bodyPr>
                  <a:lstStyle/>
                  <a:p>
                    <a:pPr>
                      <a:defRPr altLang="en-US" sz="900">
                        <a:solidFill>
                          <a:srgbClr val="FF6600"/>
                        </a:solidFill>
                      </a:defRPr>
                    </a:pPr>
                    <a:r>
                      <a:rPr lang="ja-JP" altLang="en-US"/>
                      <a:t>煙</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8F8-4DA5-A5E9-527D7D604524}"/>
                </c:ext>
              </c:extLst>
            </c:dLbl>
            <c:dLbl>
              <c:idx val="11"/>
              <c:tx>
                <c:rich>
                  <a:bodyPr wrap="square" lIns="38100" tIns="19050" rIns="38100" bIns="19050" anchor="ctr">
                    <a:spAutoFit/>
                  </a:bodyPr>
                  <a:lstStyle/>
                  <a:p>
                    <a:pPr>
                      <a:defRPr altLang="en-US" sz="900"/>
                    </a:pPr>
                    <a:r>
                      <a:rPr lang="ja-JP" altLang="en-US"/>
                      <a:t>恐怖</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F8-4DA5-A5E9-527D7D604524}"/>
                </c:ext>
              </c:extLst>
            </c:dLbl>
            <c:dLbl>
              <c:idx val="12"/>
              <c:tx>
                <c:rich>
                  <a:bodyPr wrap="square" lIns="38100" tIns="19050" rIns="38100" bIns="19050" anchor="ctr">
                    <a:spAutoFit/>
                  </a:bodyPr>
                  <a:lstStyle/>
                  <a:p>
                    <a:pPr>
                      <a:defRPr altLang="en-US" sz="900"/>
                    </a:pPr>
                    <a:r>
                      <a:rPr lang="ja-JP" altLang="en-US"/>
                      <a:t>怒り</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8F8-4DA5-A5E9-527D7D604524}"/>
                </c:ext>
              </c:extLst>
            </c:dLbl>
            <c:dLbl>
              <c:idx val="13"/>
              <c:tx>
                <c:rich>
                  <a:bodyPr wrap="square" lIns="38100" tIns="19050" rIns="38100" bIns="19050" anchor="ctr">
                    <a:spAutoFit/>
                  </a:bodyPr>
                  <a:lstStyle/>
                  <a:p>
                    <a:pPr>
                      <a:defRPr altLang="en-US" sz="900"/>
                    </a:pPr>
                    <a:r>
                      <a:rPr lang="ja-JP" altLang="en-US"/>
                      <a:t>抑鬱</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8F8-4DA5-A5E9-527D7D604524}"/>
                </c:ext>
              </c:extLst>
            </c:dLbl>
            <c:dLbl>
              <c:idx val="14"/>
              <c:tx>
                <c:rich>
                  <a:bodyPr wrap="square" lIns="38100" tIns="19050" rIns="38100" bIns="19050" anchor="ctr">
                    <a:spAutoFit/>
                  </a:bodyPr>
                  <a:lstStyle/>
                  <a:p>
                    <a:pPr>
                      <a:defRPr altLang="en-US" sz="900"/>
                    </a:pPr>
                    <a:r>
                      <a:rPr lang="ja-JP" altLang="en-US"/>
                      <a:t>大望</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8F8-4DA5-A5E9-527D7D604524}"/>
                </c:ext>
              </c:extLst>
            </c:dLbl>
            <c:dLbl>
              <c:idx val="15"/>
              <c:tx>
                <c:rich>
                  <a:bodyPr wrap="square" lIns="38100" tIns="19050" rIns="38100" bIns="19050" anchor="ctr">
                    <a:spAutoFit/>
                  </a:bodyPr>
                  <a:lstStyle/>
                  <a:p>
                    <a:pPr>
                      <a:defRPr altLang="en-US" sz="900"/>
                    </a:pPr>
                    <a:r>
                      <a:rPr lang="ja-JP" altLang="en-US"/>
                      <a:t>安心</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F8-4DA5-A5E9-527D7D604524}"/>
                </c:ext>
              </c:extLst>
            </c:dLbl>
            <c:dLbl>
              <c:idx val="16"/>
              <c:tx>
                <c:rich>
                  <a:bodyPr wrap="square" lIns="38100" tIns="19050" rIns="38100" bIns="19050" anchor="ctr">
                    <a:spAutoFit/>
                  </a:bodyPr>
                  <a:lstStyle/>
                  <a:p>
                    <a:pPr>
                      <a:defRPr altLang="en-US" sz="900"/>
                    </a:pPr>
                    <a:r>
                      <a:rPr lang="ja-JP" altLang="en-US"/>
                      <a:t>愛</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8F8-4DA5-A5E9-527D7D60452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'コレスポンデンス分析（度数）2'!$B$93:$B$109</c:f>
              <c:numCache>
                <c:formatCode>0.000</c:formatCode>
                <c:ptCount val="17"/>
                <c:pt idx="0">
                  <c:v>0.85350519812843029</c:v>
                </c:pt>
                <c:pt idx="1">
                  <c:v>1.0492558104601803</c:v>
                </c:pt>
                <c:pt idx="2">
                  <c:v>-1.4125702320198867</c:v>
                </c:pt>
                <c:pt idx="3">
                  <c:v>0.45317806926703208</c:v>
                </c:pt>
                <c:pt idx="4">
                  <c:v>0.28315384355357159</c:v>
                </c:pt>
                <c:pt idx="5">
                  <c:v>0.50974619010967503</c:v>
                </c:pt>
                <c:pt idx="6">
                  <c:v>-0.95028906054333262</c:v>
                </c:pt>
                <c:pt idx="7">
                  <c:v>6.2456355144963463E-2</c:v>
                </c:pt>
                <c:pt idx="8">
                  <c:v>-0.41066805139663276</c:v>
                </c:pt>
                <c:pt idx="9">
                  <c:v>-0.13814484565823257</c:v>
                </c:pt>
                <c:pt idx="10">
                  <c:v>0.68686299000720785</c:v>
                </c:pt>
                <c:pt idx="11">
                  <c:v>1.0493739931898338</c:v>
                </c:pt>
                <c:pt idx="12">
                  <c:v>0.53363526835182662</c:v>
                </c:pt>
                <c:pt idx="13">
                  <c:v>0.47096380637655727</c:v>
                </c:pt>
                <c:pt idx="14">
                  <c:v>-1.24860297752973</c:v>
                </c:pt>
                <c:pt idx="15">
                  <c:v>-0.51450570643956495</c:v>
                </c:pt>
                <c:pt idx="16">
                  <c:v>-0.91658569515491994</c:v>
                </c:pt>
              </c:numCache>
            </c:numRef>
          </c:xVal>
          <c:yVal>
            <c:numRef>
              <c:f>'コレスポンデンス分析（度数）2'!$C$93:$C$109</c:f>
              <c:numCache>
                <c:formatCode>0.000</c:formatCode>
                <c:ptCount val="17"/>
                <c:pt idx="0">
                  <c:v>0.23029176800056336</c:v>
                </c:pt>
                <c:pt idx="1">
                  <c:v>0.49954020758419482</c:v>
                </c:pt>
                <c:pt idx="2">
                  <c:v>0.61966904546442469</c:v>
                </c:pt>
                <c:pt idx="3">
                  <c:v>-0.42292657908352627</c:v>
                </c:pt>
                <c:pt idx="4">
                  <c:v>0.10905126156403097</c:v>
                </c:pt>
                <c:pt idx="5">
                  <c:v>0.42171169908186956</c:v>
                </c:pt>
                <c:pt idx="6">
                  <c:v>0.10895018731669136</c:v>
                </c:pt>
                <c:pt idx="7">
                  <c:v>-5.7678180048809792E-2</c:v>
                </c:pt>
                <c:pt idx="8">
                  <c:v>-2.1806618293619104</c:v>
                </c:pt>
                <c:pt idx="9">
                  <c:v>-0.20504544800511837</c:v>
                </c:pt>
                <c:pt idx="10">
                  <c:v>6.8113684855454007E-2</c:v>
                </c:pt>
                <c:pt idx="11">
                  <c:v>0.23771067937399282</c:v>
                </c:pt>
                <c:pt idx="12">
                  <c:v>0.33051738362468058</c:v>
                </c:pt>
                <c:pt idx="13">
                  <c:v>-0.12221837231725642</c:v>
                </c:pt>
                <c:pt idx="14">
                  <c:v>0.71485262994893706</c:v>
                </c:pt>
                <c:pt idx="15">
                  <c:v>-1.7917954321793055</c:v>
                </c:pt>
                <c:pt idx="16">
                  <c:v>0.33114498633103312</c:v>
                </c:pt>
              </c:numCache>
            </c:numRef>
          </c:yVal>
          <c:smooth val="0"/>
          <c:extLst>
            <c:ext xmlns:c16="http://schemas.microsoft.com/office/drawing/2014/chart" uri="{C3380CC4-5D6E-409C-BE32-E72D297353CC}">
              <c16:uniqueId val="{00000011-68F8-4DA5-A5E9-527D7D604524}"/>
            </c:ext>
          </c:extLst>
        </c:ser>
        <c:dLbls>
          <c:showLegendKey val="0"/>
          <c:showVal val="0"/>
          <c:showCatName val="0"/>
          <c:showSerName val="0"/>
          <c:showPercent val="0"/>
          <c:showBubbleSize val="0"/>
        </c:dLbls>
        <c:axId val="1316372560"/>
        <c:axId val="1538745120"/>
      </c:scatterChart>
      <c:valAx>
        <c:axId val="1316372560"/>
        <c:scaling>
          <c:orientation val="minMax"/>
        </c:scaling>
        <c:delete val="0"/>
        <c:axPos val="b"/>
        <c:title>
          <c:tx>
            <c:rich>
              <a:bodyPr/>
              <a:lstStyle/>
              <a:p>
                <a:pPr>
                  <a:defRPr/>
                </a:pPr>
                <a:r>
                  <a:rPr lang="ja-JP" altLang="en-US"/>
                  <a:t>第</a:t>
                </a:r>
                <a:r>
                  <a:rPr lang="en-US" altLang="ja-JP"/>
                  <a:t>1</a:t>
                </a:r>
                <a:r>
                  <a:rPr lang="ja-JP" altLang="en-US"/>
                  <a:t>軸</a:t>
                </a:r>
              </a:p>
            </c:rich>
          </c:tx>
          <c:overlay val="0"/>
        </c:title>
        <c:numFmt formatCode="General" sourceLinked="0"/>
        <c:majorTickMark val="out"/>
        <c:minorTickMark val="none"/>
        <c:tickLblPos val="nextTo"/>
        <c:crossAx val="1538745120"/>
        <c:crossesAt val="0"/>
        <c:crossBetween val="midCat"/>
      </c:valAx>
      <c:valAx>
        <c:axId val="1538745120"/>
        <c:scaling>
          <c:orientation val="minMax"/>
        </c:scaling>
        <c:delete val="0"/>
        <c:axPos val="l"/>
        <c:title>
          <c:tx>
            <c:rich>
              <a:bodyPr/>
              <a:lstStyle/>
              <a:p>
                <a:pPr>
                  <a:defRPr/>
                </a:pPr>
                <a:r>
                  <a:rPr lang="ja-JP" altLang="en-US"/>
                  <a:t>第</a:t>
                </a:r>
                <a:r>
                  <a:rPr lang="en-US" altLang="ja-JP"/>
                  <a:t>2</a:t>
                </a:r>
                <a:r>
                  <a:rPr lang="ja-JP" altLang="en-US"/>
                  <a:t>軸</a:t>
                </a:r>
              </a:p>
            </c:rich>
          </c:tx>
          <c:overlay val="0"/>
        </c:title>
        <c:numFmt formatCode="General" sourceLinked="0"/>
        <c:majorTickMark val="out"/>
        <c:minorTickMark val="none"/>
        <c:tickLblPos val="nextTo"/>
        <c:crossAx val="1316372560"/>
        <c:crossesAt val="0"/>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第</a:t>
            </a:r>
            <a:r>
              <a:rPr lang="en-US" altLang="ja-JP" sz="1200"/>
              <a:t>1</a:t>
            </a:r>
            <a:r>
              <a:rPr lang="ja-JP" altLang="en-US" sz="1200"/>
              <a:t>軸 </a:t>
            </a:r>
            <a:r>
              <a:rPr lang="en-US" altLang="ja-JP" sz="1200"/>
              <a:t>× </a:t>
            </a:r>
            <a:r>
              <a:rPr lang="ja-JP" altLang="en-US" sz="1200"/>
              <a:t>第</a:t>
            </a:r>
            <a:r>
              <a:rPr lang="en-US" altLang="ja-JP" sz="1200"/>
              <a:t>2</a:t>
            </a:r>
            <a:r>
              <a:rPr lang="ja-JP" altLang="en-US" sz="1200"/>
              <a:t>軸</a:t>
            </a:r>
          </a:p>
        </c:rich>
      </c:tx>
      <c:overlay val="0"/>
    </c:title>
    <c:autoTitleDeleted val="0"/>
    <c:plotArea>
      <c:layout/>
      <c:scatterChart>
        <c:scatterStyle val="lineMarker"/>
        <c:varyColors val="0"/>
        <c:ser>
          <c:idx val="0"/>
          <c:order val="0"/>
          <c:tx>
            <c:strRef>
              <c:f>'コレスポンデンス分析（横%）2'!$C$32</c:f>
              <c:strCache>
                <c:ptCount val="1"/>
                <c:pt idx="0">
                  <c:v>第2軸</c:v>
                </c:pt>
              </c:strCache>
            </c:strRef>
          </c:tx>
          <c:spPr>
            <a:ln w="28575">
              <a:noFill/>
            </a:ln>
          </c:spPr>
          <c:dPt>
            <c:idx val="0"/>
            <c:marker>
              <c:symbol val="x"/>
              <c:size val="5"/>
              <c:spPr>
                <a:noFill/>
              </c:spPr>
            </c:marker>
            <c:bubble3D val="0"/>
            <c:extLst>
              <c:ext xmlns:c16="http://schemas.microsoft.com/office/drawing/2014/chart" uri="{C3380CC4-5D6E-409C-BE32-E72D297353CC}">
                <c16:uniqueId val="{00000000-FD41-4464-B568-77715AC5CECF}"/>
              </c:ext>
            </c:extLst>
          </c:dPt>
          <c:dPt>
            <c:idx val="1"/>
            <c:marker>
              <c:symbol val="x"/>
              <c:size val="5"/>
              <c:spPr>
                <a:noFill/>
              </c:spPr>
            </c:marker>
            <c:bubble3D val="0"/>
            <c:extLst>
              <c:ext xmlns:c16="http://schemas.microsoft.com/office/drawing/2014/chart" uri="{C3380CC4-5D6E-409C-BE32-E72D297353CC}">
                <c16:uniqueId val="{00000001-FD41-4464-B568-77715AC5CECF}"/>
              </c:ext>
            </c:extLst>
          </c:dPt>
          <c:dPt>
            <c:idx val="2"/>
            <c:marker>
              <c:symbol val="x"/>
              <c:size val="5"/>
              <c:spPr>
                <a:noFill/>
              </c:spPr>
            </c:marker>
            <c:bubble3D val="0"/>
            <c:extLst>
              <c:ext xmlns:c16="http://schemas.microsoft.com/office/drawing/2014/chart" uri="{C3380CC4-5D6E-409C-BE32-E72D297353CC}">
                <c16:uniqueId val="{00000002-FD41-4464-B568-77715AC5CECF}"/>
              </c:ext>
            </c:extLst>
          </c:dPt>
          <c:dPt>
            <c:idx val="3"/>
            <c:marker>
              <c:symbol val="x"/>
              <c:size val="5"/>
              <c:spPr>
                <a:noFill/>
              </c:spPr>
            </c:marker>
            <c:bubble3D val="0"/>
            <c:extLst>
              <c:ext xmlns:c16="http://schemas.microsoft.com/office/drawing/2014/chart" uri="{C3380CC4-5D6E-409C-BE32-E72D297353CC}">
                <c16:uniqueId val="{00000003-FD41-4464-B568-77715AC5CECF}"/>
              </c:ext>
            </c:extLst>
          </c:dPt>
          <c:dLbls>
            <c:dLbl>
              <c:idx val="0"/>
              <c:tx>
                <c:rich>
                  <a:bodyPr wrap="square" lIns="38100" tIns="19050" rIns="38100" bIns="19050" anchor="ctr">
                    <a:spAutoFit/>
                  </a:bodyPr>
                  <a:lstStyle/>
                  <a:p>
                    <a:pPr>
                      <a:defRPr altLang="ja-JP" sz="900">
                        <a:solidFill>
                          <a:srgbClr val="FF6600"/>
                        </a:solidFill>
                      </a:defRPr>
                    </a:pPr>
                    <a:r>
                      <a:rPr lang="en-US" altLang="ja-JP"/>
                      <a:t>20</a:t>
                    </a:r>
                    <a:r>
                      <a:rPr lang="ja-JP" altLang="en-US"/>
                      <a:t>歳代</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41-4464-B568-77715AC5CECF}"/>
                </c:ext>
              </c:extLst>
            </c:dLbl>
            <c:dLbl>
              <c:idx val="1"/>
              <c:tx>
                <c:rich>
                  <a:bodyPr wrap="square" lIns="38100" tIns="19050" rIns="38100" bIns="19050" anchor="ctr">
                    <a:spAutoFit/>
                  </a:bodyPr>
                  <a:lstStyle/>
                  <a:p>
                    <a:pPr>
                      <a:defRPr altLang="ja-JP" sz="900">
                        <a:solidFill>
                          <a:srgbClr val="FF6600"/>
                        </a:solidFill>
                      </a:defRPr>
                    </a:pPr>
                    <a:r>
                      <a:rPr lang="en-US" altLang="ja-JP"/>
                      <a:t>30</a:t>
                    </a:r>
                    <a:r>
                      <a:rPr lang="ja-JP" altLang="en-US"/>
                      <a:t>歳代</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41-4464-B568-77715AC5CECF}"/>
                </c:ext>
              </c:extLst>
            </c:dLbl>
            <c:dLbl>
              <c:idx val="2"/>
              <c:tx>
                <c:rich>
                  <a:bodyPr wrap="square" lIns="38100" tIns="19050" rIns="38100" bIns="19050" anchor="ctr">
                    <a:spAutoFit/>
                  </a:bodyPr>
                  <a:lstStyle/>
                  <a:p>
                    <a:pPr>
                      <a:defRPr altLang="ja-JP" sz="900">
                        <a:solidFill>
                          <a:srgbClr val="FF6600"/>
                        </a:solidFill>
                      </a:defRPr>
                    </a:pPr>
                    <a:r>
                      <a:rPr lang="en-US" altLang="ja-JP"/>
                      <a:t>40</a:t>
                    </a:r>
                    <a:r>
                      <a:rPr lang="ja-JP" altLang="en-US"/>
                      <a:t>歳代</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41-4464-B568-77715AC5CECF}"/>
                </c:ext>
              </c:extLst>
            </c:dLbl>
            <c:dLbl>
              <c:idx val="3"/>
              <c:tx>
                <c:rich>
                  <a:bodyPr wrap="square" lIns="38100" tIns="19050" rIns="38100" bIns="19050" anchor="ctr">
                    <a:spAutoFit/>
                  </a:bodyPr>
                  <a:lstStyle/>
                  <a:p>
                    <a:pPr>
                      <a:defRPr altLang="ja-JP" sz="900">
                        <a:solidFill>
                          <a:srgbClr val="FF6600"/>
                        </a:solidFill>
                      </a:defRPr>
                    </a:pPr>
                    <a:r>
                      <a:rPr lang="en-US" altLang="ja-JP"/>
                      <a:t>50</a:t>
                    </a:r>
                    <a:r>
                      <a:rPr lang="ja-JP" altLang="en-US"/>
                      <a:t>歳代</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41-4464-B568-77715AC5CECF}"/>
                </c:ext>
              </c:extLst>
            </c:dLbl>
            <c:dLbl>
              <c:idx val="4"/>
              <c:tx>
                <c:rich>
                  <a:bodyPr wrap="square" lIns="38100" tIns="19050" rIns="38100" bIns="19050" anchor="ctr">
                    <a:spAutoFit/>
                  </a:bodyPr>
                  <a:lstStyle/>
                  <a:p>
                    <a:pPr>
                      <a:defRPr altLang="en-US" sz="900"/>
                    </a:pPr>
                    <a:r>
                      <a:rPr lang="ja-JP" altLang="en-US"/>
                      <a:t>痩せ</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41-4464-B568-77715AC5CECF}"/>
                </c:ext>
              </c:extLst>
            </c:dLbl>
            <c:dLbl>
              <c:idx val="5"/>
              <c:tx>
                <c:rich>
                  <a:bodyPr wrap="square" lIns="38100" tIns="19050" rIns="38100" bIns="19050" anchor="ctr">
                    <a:spAutoFit/>
                  </a:bodyPr>
                  <a:lstStyle/>
                  <a:p>
                    <a:pPr>
                      <a:defRPr altLang="en-US" sz="900"/>
                    </a:pPr>
                    <a:r>
                      <a:rPr lang="ja-JP" altLang="en-US"/>
                      <a:t>普通</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41-4464-B568-77715AC5CECF}"/>
                </c:ext>
              </c:extLst>
            </c:dLbl>
            <c:dLbl>
              <c:idx val="6"/>
              <c:tx>
                <c:rich>
                  <a:bodyPr wrap="square" lIns="38100" tIns="19050" rIns="38100" bIns="19050" anchor="ctr">
                    <a:spAutoFit/>
                  </a:bodyPr>
                  <a:lstStyle/>
                  <a:p>
                    <a:pPr>
                      <a:defRPr altLang="en-US" sz="900"/>
                    </a:pPr>
                    <a:r>
                      <a:rPr lang="ja-JP" altLang="en-US"/>
                      <a:t>過体重</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41-4464-B568-77715AC5CECF}"/>
                </c:ext>
              </c:extLst>
            </c:dLbl>
            <c:dLbl>
              <c:idx val="7"/>
              <c:tx>
                <c:rich>
                  <a:bodyPr wrap="square" lIns="38100" tIns="19050" rIns="38100" bIns="19050" anchor="ctr">
                    <a:spAutoFit/>
                  </a:bodyPr>
                  <a:lstStyle/>
                  <a:p>
                    <a:pPr>
                      <a:defRPr altLang="en-US" sz="900"/>
                    </a:pPr>
                    <a:r>
                      <a:rPr lang="ja-JP" altLang="en-US"/>
                      <a:t>肥満</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41-4464-B568-77715AC5CE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'コレスポンデンス分析（横%）2'!$B$33:$B$40</c:f>
              <c:numCache>
                <c:formatCode>0.000</c:formatCode>
                <c:ptCount val="8"/>
                <c:pt idx="0">
                  <c:v>-0.42379936717962635</c:v>
                </c:pt>
                <c:pt idx="1">
                  <c:v>-0.32635589908190282</c:v>
                </c:pt>
                <c:pt idx="2">
                  <c:v>0.28208592539787497</c:v>
                </c:pt>
                <c:pt idx="3">
                  <c:v>0.46806934086365448</c:v>
                </c:pt>
                <c:pt idx="4">
                  <c:v>-0.13262807878789667</c:v>
                </c:pt>
                <c:pt idx="5">
                  <c:v>-0.54709107041055316</c:v>
                </c:pt>
                <c:pt idx="6">
                  <c:v>0.26212597857556991</c:v>
                </c:pt>
                <c:pt idx="7">
                  <c:v>1.6406763622498792</c:v>
                </c:pt>
              </c:numCache>
            </c:numRef>
          </c:xVal>
          <c:yVal>
            <c:numRef>
              <c:f>'コレスポンデンス分析（横%）2'!$C$33:$C$40</c:f>
              <c:numCache>
                <c:formatCode>0.000</c:formatCode>
                <c:ptCount val="8"/>
                <c:pt idx="0">
                  <c:v>-0.26992361527189912</c:v>
                </c:pt>
                <c:pt idx="1">
                  <c:v>0.29411007897932262</c:v>
                </c:pt>
                <c:pt idx="2">
                  <c:v>3.8110688211709362E-2</c:v>
                </c:pt>
                <c:pt idx="3">
                  <c:v>-6.2297151919132591E-2</c:v>
                </c:pt>
                <c:pt idx="4">
                  <c:v>1.0199880666411094</c:v>
                </c:pt>
                <c:pt idx="5">
                  <c:v>-0.23065668486492896</c:v>
                </c:pt>
                <c:pt idx="6">
                  <c:v>0.24019035603278482</c:v>
                </c:pt>
                <c:pt idx="7">
                  <c:v>-0.2606265094888458</c:v>
                </c:pt>
              </c:numCache>
            </c:numRef>
          </c:yVal>
          <c:smooth val="0"/>
          <c:extLst>
            <c:ext xmlns:c16="http://schemas.microsoft.com/office/drawing/2014/chart" uri="{C3380CC4-5D6E-409C-BE32-E72D297353CC}">
              <c16:uniqueId val="{00000008-FD41-4464-B568-77715AC5CECF}"/>
            </c:ext>
          </c:extLst>
        </c:ser>
        <c:dLbls>
          <c:showLegendKey val="0"/>
          <c:showVal val="0"/>
          <c:showCatName val="0"/>
          <c:showSerName val="0"/>
          <c:showPercent val="0"/>
          <c:showBubbleSize val="0"/>
        </c:dLbls>
        <c:axId val="1538729888"/>
        <c:axId val="1538727168"/>
      </c:scatterChart>
      <c:valAx>
        <c:axId val="1538729888"/>
        <c:scaling>
          <c:orientation val="minMax"/>
        </c:scaling>
        <c:delete val="0"/>
        <c:axPos val="b"/>
        <c:title>
          <c:tx>
            <c:rich>
              <a:bodyPr/>
              <a:lstStyle/>
              <a:p>
                <a:pPr>
                  <a:defRPr/>
                </a:pPr>
                <a:r>
                  <a:rPr lang="ja-JP" altLang="en-US"/>
                  <a:t>第</a:t>
                </a:r>
                <a:r>
                  <a:rPr lang="en-US" altLang="ja-JP"/>
                  <a:t>1</a:t>
                </a:r>
                <a:r>
                  <a:rPr lang="ja-JP" altLang="en-US"/>
                  <a:t>軸</a:t>
                </a:r>
              </a:p>
            </c:rich>
          </c:tx>
          <c:overlay val="0"/>
        </c:title>
        <c:numFmt formatCode="General" sourceLinked="0"/>
        <c:majorTickMark val="out"/>
        <c:minorTickMark val="none"/>
        <c:tickLblPos val="nextTo"/>
        <c:crossAx val="1538727168"/>
        <c:crossesAt val="0"/>
        <c:crossBetween val="midCat"/>
      </c:valAx>
      <c:valAx>
        <c:axId val="1538727168"/>
        <c:scaling>
          <c:orientation val="minMax"/>
        </c:scaling>
        <c:delete val="0"/>
        <c:axPos val="l"/>
        <c:title>
          <c:tx>
            <c:rich>
              <a:bodyPr/>
              <a:lstStyle/>
              <a:p>
                <a:pPr>
                  <a:defRPr/>
                </a:pPr>
                <a:r>
                  <a:rPr lang="ja-JP" altLang="en-US"/>
                  <a:t>第</a:t>
                </a:r>
                <a:r>
                  <a:rPr lang="en-US" altLang="ja-JP"/>
                  <a:t>2</a:t>
                </a:r>
                <a:r>
                  <a:rPr lang="ja-JP" altLang="en-US"/>
                  <a:t>軸</a:t>
                </a:r>
              </a:p>
            </c:rich>
          </c:tx>
          <c:overlay val="0"/>
        </c:title>
        <c:numFmt formatCode="General" sourceLinked="0"/>
        <c:majorTickMark val="out"/>
        <c:minorTickMark val="none"/>
        <c:tickLblPos val="nextTo"/>
        <c:crossAx val="1538729888"/>
        <c:crossesAt val="0"/>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第</a:t>
            </a:r>
            <a:r>
              <a:rPr lang="en-US" altLang="ja-JP" sz="1200"/>
              <a:t>1</a:t>
            </a:r>
            <a:r>
              <a:rPr lang="ja-JP" altLang="en-US" sz="1200"/>
              <a:t>軸 </a:t>
            </a:r>
            <a:r>
              <a:rPr lang="en-US" altLang="ja-JP" sz="1200"/>
              <a:t>× </a:t>
            </a:r>
            <a:r>
              <a:rPr lang="ja-JP" altLang="en-US" sz="1200"/>
              <a:t>第</a:t>
            </a:r>
            <a:r>
              <a:rPr lang="en-US" altLang="ja-JP" sz="1200"/>
              <a:t>2</a:t>
            </a:r>
            <a:r>
              <a:rPr lang="ja-JP" altLang="en-US" sz="1200"/>
              <a:t>軸</a:t>
            </a:r>
          </a:p>
        </c:rich>
      </c:tx>
      <c:overlay val="0"/>
    </c:title>
    <c:autoTitleDeleted val="0"/>
    <c:plotArea>
      <c:layout/>
      <c:scatterChart>
        <c:scatterStyle val="lineMarker"/>
        <c:varyColors val="0"/>
        <c:ser>
          <c:idx val="0"/>
          <c:order val="0"/>
          <c:tx>
            <c:strRef>
              <c:f>'コレスポンデンス分析（平均値）2'!$C$34</c:f>
              <c:strCache>
                <c:ptCount val="1"/>
                <c:pt idx="0">
                  <c:v>第2軸</c:v>
                </c:pt>
              </c:strCache>
            </c:strRef>
          </c:tx>
          <c:spPr>
            <a:ln w="28575">
              <a:noFill/>
            </a:ln>
          </c:spPr>
          <c:dPt>
            <c:idx val="0"/>
            <c:marker>
              <c:symbol val="x"/>
              <c:size val="5"/>
              <c:spPr>
                <a:noFill/>
              </c:spPr>
            </c:marker>
            <c:bubble3D val="0"/>
            <c:extLst>
              <c:ext xmlns:c16="http://schemas.microsoft.com/office/drawing/2014/chart" uri="{C3380CC4-5D6E-409C-BE32-E72D297353CC}">
                <c16:uniqueId val="{00000000-0B95-48FD-AB5B-1907EDB6EEB7}"/>
              </c:ext>
            </c:extLst>
          </c:dPt>
          <c:dPt>
            <c:idx val="1"/>
            <c:marker>
              <c:symbol val="x"/>
              <c:size val="5"/>
              <c:spPr>
                <a:noFill/>
              </c:spPr>
            </c:marker>
            <c:bubble3D val="0"/>
            <c:extLst>
              <c:ext xmlns:c16="http://schemas.microsoft.com/office/drawing/2014/chart" uri="{C3380CC4-5D6E-409C-BE32-E72D297353CC}">
                <c16:uniqueId val="{00000001-0B95-48FD-AB5B-1907EDB6EEB7}"/>
              </c:ext>
            </c:extLst>
          </c:dPt>
          <c:dPt>
            <c:idx val="2"/>
            <c:marker>
              <c:symbol val="x"/>
              <c:size val="5"/>
              <c:spPr>
                <a:noFill/>
              </c:spPr>
            </c:marker>
            <c:bubble3D val="0"/>
            <c:extLst>
              <c:ext xmlns:c16="http://schemas.microsoft.com/office/drawing/2014/chart" uri="{C3380CC4-5D6E-409C-BE32-E72D297353CC}">
                <c16:uniqueId val="{00000002-0B95-48FD-AB5B-1907EDB6EEB7}"/>
              </c:ext>
            </c:extLst>
          </c:dPt>
          <c:dPt>
            <c:idx val="3"/>
            <c:marker>
              <c:symbol val="x"/>
              <c:size val="5"/>
              <c:spPr>
                <a:noFill/>
              </c:spPr>
            </c:marker>
            <c:bubble3D val="0"/>
            <c:extLst>
              <c:ext xmlns:c16="http://schemas.microsoft.com/office/drawing/2014/chart" uri="{C3380CC4-5D6E-409C-BE32-E72D297353CC}">
                <c16:uniqueId val="{00000003-0B95-48FD-AB5B-1907EDB6EEB7}"/>
              </c:ext>
            </c:extLst>
          </c:dPt>
          <c:dPt>
            <c:idx val="4"/>
            <c:marker>
              <c:symbol val="x"/>
              <c:size val="5"/>
              <c:spPr>
                <a:noFill/>
              </c:spPr>
            </c:marker>
            <c:bubble3D val="0"/>
            <c:extLst>
              <c:ext xmlns:c16="http://schemas.microsoft.com/office/drawing/2014/chart" uri="{C3380CC4-5D6E-409C-BE32-E72D297353CC}">
                <c16:uniqueId val="{00000004-0B95-48FD-AB5B-1907EDB6EEB7}"/>
              </c:ext>
            </c:extLst>
          </c:dPt>
          <c:dLbls>
            <c:dLbl>
              <c:idx val="0"/>
              <c:tx>
                <c:rich>
                  <a:bodyPr wrap="square" lIns="38100" tIns="19050" rIns="38100" bIns="19050" anchor="ctr">
                    <a:spAutoFit/>
                  </a:bodyPr>
                  <a:lstStyle/>
                  <a:p>
                    <a:pPr>
                      <a:defRPr altLang="en-US" sz="900">
                        <a:solidFill>
                          <a:srgbClr val="FF6600"/>
                        </a:solidFill>
                      </a:defRPr>
                    </a:pPr>
                    <a:r>
                      <a:rPr lang="ja-JP" altLang="en-US"/>
                      <a:t>味</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95-48FD-AB5B-1907EDB6EEB7}"/>
                </c:ext>
              </c:extLst>
            </c:dLbl>
            <c:dLbl>
              <c:idx val="1"/>
              <c:tx>
                <c:rich>
                  <a:bodyPr wrap="square" lIns="38100" tIns="19050" rIns="38100" bIns="19050" anchor="ctr">
                    <a:spAutoFit/>
                  </a:bodyPr>
                  <a:lstStyle/>
                  <a:p>
                    <a:pPr>
                      <a:defRPr altLang="en-US" sz="900">
                        <a:solidFill>
                          <a:srgbClr val="FF6600"/>
                        </a:solidFill>
                      </a:defRPr>
                    </a:pPr>
                    <a:r>
                      <a:rPr lang="ja-JP" altLang="en-US"/>
                      <a:t>用法</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95-48FD-AB5B-1907EDB6EEB7}"/>
                </c:ext>
              </c:extLst>
            </c:dLbl>
            <c:dLbl>
              <c:idx val="2"/>
              <c:tx>
                <c:rich>
                  <a:bodyPr wrap="square" lIns="38100" tIns="19050" rIns="38100" bIns="19050" anchor="ctr">
                    <a:spAutoFit/>
                  </a:bodyPr>
                  <a:lstStyle/>
                  <a:p>
                    <a:pPr>
                      <a:defRPr altLang="en-US" sz="900">
                        <a:solidFill>
                          <a:srgbClr val="FF6600"/>
                        </a:solidFill>
                      </a:defRPr>
                    </a:pPr>
                    <a:r>
                      <a:rPr lang="ja-JP" altLang="en-US"/>
                      <a:t>用量</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95-48FD-AB5B-1907EDB6EEB7}"/>
                </c:ext>
              </c:extLst>
            </c:dLbl>
            <c:dLbl>
              <c:idx val="3"/>
              <c:tx>
                <c:rich>
                  <a:bodyPr wrap="square" lIns="38100" tIns="19050" rIns="38100" bIns="19050" anchor="ctr">
                    <a:spAutoFit/>
                  </a:bodyPr>
                  <a:lstStyle/>
                  <a:p>
                    <a:pPr>
                      <a:defRPr altLang="en-US" sz="900">
                        <a:solidFill>
                          <a:srgbClr val="FF6600"/>
                        </a:solidFill>
                      </a:defRPr>
                    </a:pPr>
                    <a:r>
                      <a:rPr lang="ja-JP" altLang="en-US"/>
                      <a:t>効能</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95-48FD-AB5B-1907EDB6EEB7}"/>
                </c:ext>
              </c:extLst>
            </c:dLbl>
            <c:dLbl>
              <c:idx val="4"/>
              <c:tx>
                <c:rich>
                  <a:bodyPr wrap="square" lIns="38100" tIns="19050" rIns="38100" bIns="19050" anchor="ctr">
                    <a:spAutoFit/>
                  </a:bodyPr>
                  <a:lstStyle/>
                  <a:p>
                    <a:pPr>
                      <a:defRPr altLang="en-US" sz="900">
                        <a:solidFill>
                          <a:srgbClr val="FF6600"/>
                        </a:solidFill>
                      </a:defRPr>
                    </a:pPr>
                    <a:r>
                      <a:rPr lang="ja-JP" altLang="en-US"/>
                      <a:t>副作用</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95-48FD-AB5B-1907EDB6EEB7}"/>
                </c:ext>
              </c:extLst>
            </c:dLbl>
            <c:dLbl>
              <c:idx val="5"/>
              <c:tx>
                <c:rich>
                  <a:bodyPr wrap="square" lIns="38100" tIns="19050" rIns="38100" bIns="19050" anchor="ctr">
                    <a:spAutoFit/>
                  </a:bodyPr>
                  <a:lstStyle/>
                  <a:p>
                    <a:pPr>
                      <a:defRPr altLang="en-US" sz="900"/>
                    </a:pPr>
                    <a:r>
                      <a:rPr lang="ja-JP" altLang="en-US"/>
                      <a:t>薬剤</a:t>
                    </a:r>
                    <a:r>
                      <a:rPr lang="en-US"/>
                      <a:t>A</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95-48FD-AB5B-1907EDB6EEB7}"/>
                </c:ext>
              </c:extLst>
            </c:dLbl>
            <c:dLbl>
              <c:idx val="6"/>
              <c:tx>
                <c:rich>
                  <a:bodyPr wrap="square" lIns="38100" tIns="19050" rIns="38100" bIns="19050" anchor="ctr">
                    <a:spAutoFit/>
                  </a:bodyPr>
                  <a:lstStyle/>
                  <a:p>
                    <a:pPr>
                      <a:defRPr altLang="en-US" sz="900"/>
                    </a:pPr>
                    <a:r>
                      <a:rPr lang="ja-JP" altLang="en-US"/>
                      <a:t>薬剤</a:t>
                    </a:r>
                    <a:r>
                      <a:rPr lang="en-US"/>
                      <a:t>B</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95-48FD-AB5B-1907EDB6EEB7}"/>
                </c:ext>
              </c:extLst>
            </c:dLbl>
            <c:dLbl>
              <c:idx val="7"/>
              <c:tx>
                <c:rich>
                  <a:bodyPr wrap="square" lIns="38100" tIns="19050" rIns="38100" bIns="19050" anchor="ctr">
                    <a:spAutoFit/>
                  </a:bodyPr>
                  <a:lstStyle/>
                  <a:p>
                    <a:pPr>
                      <a:defRPr altLang="en-US" sz="900"/>
                    </a:pPr>
                    <a:r>
                      <a:rPr lang="ja-JP" altLang="en-US"/>
                      <a:t>薬剤</a:t>
                    </a:r>
                    <a:r>
                      <a:rPr lang="en-US"/>
                      <a:t>C</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95-48FD-AB5B-1907EDB6EEB7}"/>
                </c:ext>
              </c:extLst>
            </c:dLbl>
            <c:dLbl>
              <c:idx val="8"/>
              <c:tx>
                <c:rich>
                  <a:bodyPr wrap="square" lIns="38100" tIns="19050" rIns="38100" bIns="19050" anchor="ctr">
                    <a:spAutoFit/>
                  </a:bodyPr>
                  <a:lstStyle/>
                  <a:p>
                    <a:pPr>
                      <a:defRPr altLang="en-US" sz="900"/>
                    </a:pPr>
                    <a:r>
                      <a:rPr lang="ja-JP" altLang="en-US"/>
                      <a:t>薬剤</a:t>
                    </a:r>
                    <a:r>
                      <a:rPr lang="en-US"/>
                      <a:t>D</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95-48FD-AB5B-1907EDB6EEB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'コレスポンデンス分析（平均値）2'!$B$35:$B$43</c:f>
              <c:numCache>
                <c:formatCode>0.000</c:formatCode>
                <c:ptCount val="9"/>
                <c:pt idx="0">
                  <c:v>1.9869029408922248E-3</c:v>
                </c:pt>
                <c:pt idx="1">
                  <c:v>-0.1893799854430038</c:v>
                </c:pt>
                <c:pt idx="2">
                  <c:v>-0.37160107281924004</c:v>
                </c:pt>
                <c:pt idx="3">
                  <c:v>7.9959737559380267E-2</c:v>
                </c:pt>
                <c:pt idx="4">
                  <c:v>0.19773980967464796</c:v>
                </c:pt>
                <c:pt idx="5">
                  <c:v>0.15438192037536191</c:v>
                </c:pt>
                <c:pt idx="6">
                  <c:v>-0.35955944903254183</c:v>
                </c:pt>
                <c:pt idx="7">
                  <c:v>0.2674752678758282</c:v>
                </c:pt>
                <c:pt idx="8">
                  <c:v>-6.9070332005054724E-3</c:v>
                </c:pt>
              </c:numCache>
            </c:numRef>
          </c:xVal>
          <c:yVal>
            <c:numRef>
              <c:f>'コレスポンデンス分析（平均値）2'!$C$35:$C$43</c:f>
              <c:numCache>
                <c:formatCode>0.000</c:formatCode>
                <c:ptCount val="9"/>
                <c:pt idx="0">
                  <c:v>6.5035583277005787E-2</c:v>
                </c:pt>
                <c:pt idx="1">
                  <c:v>0.27784534658206123</c:v>
                </c:pt>
                <c:pt idx="2">
                  <c:v>-0.19364622325550732</c:v>
                </c:pt>
                <c:pt idx="3">
                  <c:v>-5.6482060751300023E-2</c:v>
                </c:pt>
                <c:pt idx="4">
                  <c:v>-0.1015550326709181</c:v>
                </c:pt>
                <c:pt idx="5">
                  <c:v>0.22084522187739125</c:v>
                </c:pt>
                <c:pt idx="6">
                  <c:v>-0.10331045412492623</c:v>
                </c:pt>
                <c:pt idx="7">
                  <c:v>-0.26026314539012518</c:v>
                </c:pt>
                <c:pt idx="8">
                  <c:v>0.1187404337038459</c:v>
                </c:pt>
              </c:numCache>
            </c:numRef>
          </c:yVal>
          <c:smooth val="0"/>
          <c:extLst>
            <c:ext xmlns:c16="http://schemas.microsoft.com/office/drawing/2014/chart" uri="{C3380CC4-5D6E-409C-BE32-E72D297353CC}">
              <c16:uniqueId val="{00000009-0B95-48FD-AB5B-1907EDB6EEB7}"/>
            </c:ext>
          </c:extLst>
        </c:ser>
        <c:dLbls>
          <c:showLegendKey val="0"/>
          <c:showVal val="0"/>
          <c:showCatName val="0"/>
          <c:showSerName val="0"/>
          <c:showPercent val="0"/>
          <c:showBubbleSize val="0"/>
        </c:dLbls>
        <c:axId val="1538734240"/>
        <c:axId val="1538735328"/>
      </c:scatterChart>
      <c:valAx>
        <c:axId val="1538734240"/>
        <c:scaling>
          <c:orientation val="minMax"/>
        </c:scaling>
        <c:delete val="0"/>
        <c:axPos val="b"/>
        <c:title>
          <c:tx>
            <c:rich>
              <a:bodyPr/>
              <a:lstStyle/>
              <a:p>
                <a:pPr>
                  <a:defRPr/>
                </a:pPr>
                <a:r>
                  <a:rPr lang="ja-JP" altLang="en-US"/>
                  <a:t>第</a:t>
                </a:r>
                <a:r>
                  <a:rPr lang="en-US" altLang="ja-JP"/>
                  <a:t>1</a:t>
                </a:r>
                <a:r>
                  <a:rPr lang="ja-JP" altLang="en-US"/>
                  <a:t>軸</a:t>
                </a:r>
              </a:p>
            </c:rich>
          </c:tx>
          <c:overlay val="0"/>
        </c:title>
        <c:numFmt formatCode="General" sourceLinked="0"/>
        <c:majorTickMark val="out"/>
        <c:minorTickMark val="none"/>
        <c:tickLblPos val="nextTo"/>
        <c:crossAx val="1538735328"/>
        <c:crossesAt val="0"/>
        <c:crossBetween val="midCat"/>
      </c:valAx>
      <c:valAx>
        <c:axId val="1538735328"/>
        <c:scaling>
          <c:orientation val="minMax"/>
        </c:scaling>
        <c:delete val="0"/>
        <c:axPos val="l"/>
        <c:title>
          <c:tx>
            <c:rich>
              <a:bodyPr/>
              <a:lstStyle/>
              <a:p>
                <a:pPr>
                  <a:defRPr/>
                </a:pPr>
                <a:r>
                  <a:rPr lang="ja-JP" altLang="en-US"/>
                  <a:t>第</a:t>
                </a:r>
                <a:r>
                  <a:rPr lang="en-US" altLang="ja-JP"/>
                  <a:t>2</a:t>
                </a:r>
                <a:r>
                  <a:rPr lang="ja-JP" altLang="en-US"/>
                  <a:t>軸</a:t>
                </a:r>
              </a:p>
            </c:rich>
          </c:tx>
          <c:overlay val="0"/>
        </c:title>
        <c:numFmt formatCode="General" sourceLinked="0"/>
        <c:majorTickMark val="out"/>
        <c:minorTickMark val="none"/>
        <c:tickLblPos val="nextTo"/>
        <c:crossAx val="1538734240"/>
        <c:crossesAt val="0"/>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第</a:t>
            </a:r>
            <a:r>
              <a:rPr lang="en-US" altLang="ja-JP" sz="1200"/>
              <a:t>1</a:t>
            </a:r>
            <a:r>
              <a:rPr lang="ja-JP" altLang="en-US" sz="1200"/>
              <a:t>軸 </a:t>
            </a:r>
            <a:r>
              <a:rPr lang="en-US" altLang="ja-JP" sz="1200"/>
              <a:t>× </a:t>
            </a:r>
            <a:r>
              <a:rPr lang="ja-JP" altLang="en-US" sz="1200"/>
              <a:t>第</a:t>
            </a:r>
            <a:r>
              <a:rPr lang="en-US" altLang="ja-JP" sz="1200"/>
              <a:t>2</a:t>
            </a:r>
            <a:r>
              <a:rPr lang="ja-JP" altLang="en-US" sz="1200"/>
              <a:t>軸</a:t>
            </a:r>
          </a:p>
        </c:rich>
      </c:tx>
      <c:overlay val="0"/>
    </c:title>
    <c:autoTitleDeleted val="0"/>
    <c:plotArea>
      <c:layout/>
      <c:scatterChart>
        <c:scatterStyle val="lineMarker"/>
        <c:varyColors val="0"/>
        <c:ser>
          <c:idx val="0"/>
          <c:order val="0"/>
          <c:tx>
            <c:strRef>
              <c:f>双対尺度法2!$D$47</c:f>
              <c:strCache>
                <c:ptCount val="1"/>
                <c:pt idx="0">
                  <c:v>第2軸</c:v>
                </c:pt>
              </c:strCache>
            </c:strRef>
          </c:tx>
          <c:spPr>
            <a:ln w="28575">
              <a:noFill/>
            </a:ln>
          </c:spPr>
          <c:dPt>
            <c:idx val="0"/>
            <c:marker>
              <c:symbol val="x"/>
              <c:size val="5"/>
              <c:spPr>
                <a:noFill/>
              </c:spPr>
            </c:marker>
            <c:bubble3D val="0"/>
            <c:extLst>
              <c:ext xmlns:c16="http://schemas.microsoft.com/office/drawing/2014/chart" uri="{C3380CC4-5D6E-409C-BE32-E72D297353CC}">
                <c16:uniqueId val="{00000000-5C3F-4A7A-AB67-1138BC53DF91}"/>
              </c:ext>
            </c:extLst>
          </c:dPt>
          <c:dPt>
            <c:idx val="1"/>
            <c:marker>
              <c:symbol val="x"/>
              <c:size val="5"/>
              <c:spPr>
                <a:noFill/>
              </c:spPr>
            </c:marker>
            <c:bubble3D val="0"/>
            <c:extLst>
              <c:ext xmlns:c16="http://schemas.microsoft.com/office/drawing/2014/chart" uri="{C3380CC4-5D6E-409C-BE32-E72D297353CC}">
                <c16:uniqueId val="{00000001-5C3F-4A7A-AB67-1138BC53DF91}"/>
              </c:ext>
            </c:extLst>
          </c:dPt>
          <c:dPt>
            <c:idx val="2"/>
            <c:marker>
              <c:symbol val="x"/>
              <c:size val="5"/>
              <c:spPr>
                <a:noFill/>
              </c:spPr>
            </c:marker>
            <c:bubble3D val="0"/>
            <c:extLst>
              <c:ext xmlns:c16="http://schemas.microsoft.com/office/drawing/2014/chart" uri="{C3380CC4-5D6E-409C-BE32-E72D297353CC}">
                <c16:uniqueId val="{00000002-5C3F-4A7A-AB67-1138BC53DF91}"/>
              </c:ext>
            </c:extLst>
          </c:dPt>
          <c:dPt>
            <c:idx val="3"/>
            <c:marker>
              <c:symbol val="x"/>
              <c:size val="5"/>
              <c:spPr>
                <a:noFill/>
              </c:spPr>
            </c:marker>
            <c:bubble3D val="0"/>
            <c:extLst>
              <c:ext xmlns:c16="http://schemas.microsoft.com/office/drawing/2014/chart" uri="{C3380CC4-5D6E-409C-BE32-E72D297353CC}">
                <c16:uniqueId val="{00000003-5C3F-4A7A-AB67-1138BC53DF91}"/>
              </c:ext>
            </c:extLst>
          </c:dPt>
          <c:dPt>
            <c:idx val="4"/>
            <c:marker>
              <c:symbol val="x"/>
              <c:size val="5"/>
              <c:spPr>
                <a:noFill/>
              </c:spPr>
            </c:marker>
            <c:bubble3D val="0"/>
            <c:extLst>
              <c:ext xmlns:c16="http://schemas.microsoft.com/office/drawing/2014/chart" uri="{C3380CC4-5D6E-409C-BE32-E72D297353CC}">
                <c16:uniqueId val="{00000004-5C3F-4A7A-AB67-1138BC53DF91}"/>
              </c:ext>
            </c:extLst>
          </c:dPt>
          <c:dPt>
            <c:idx val="5"/>
            <c:marker>
              <c:symbol val="x"/>
              <c:size val="5"/>
              <c:spPr>
                <a:noFill/>
              </c:spPr>
            </c:marker>
            <c:bubble3D val="0"/>
            <c:extLst>
              <c:ext xmlns:c16="http://schemas.microsoft.com/office/drawing/2014/chart" uri="{C3380CC4-5D6E-409C-BE32-E72D297353CC}">
                <c16:uniqueId val="{00000005-5C3F-4A7A-AB67-1138BC53DF91}"/>
              </c:ext>
            </c:extLst>
          </c:dPt>
          <c:dPt>
            <c:idx val="6"/>
            <c:marker>
              <c:symbol val="x"/>
              <c:size val="5"/>
              <c:spPr>
                <a:noFill/>
              </c:spPr>
            </c:marker>
            <c:bubble3D val="0"/>
            <c:extLst>
              <c:ext xmlns:c16="http://schemas.microsoft.com/office/drawing/2014/chart" uri="{C3380CC4-5D6E-409C-BE32-E72D297353CC}">
                <c16:uniqueId val="{00000006-5C3F-4A7A-AB67-1138BC53DF91}"/>
              </c:ext>
            </c:extLst>
          </c:dPt>
          <c:dPt>
            <c:idx val="7"/>
            <c:marker>
              <c:symbol val="x"/>
              <c:size val="5"/>
              <c:spPr>
                <a:noFill/>
              </c:spPr>
            </c:marker>
            <c:bubble3D val="0"/>
            <c:extLst>
              <c:ext xmlns:c16="http://schemas.microsoft.com/office/drawing/2014/chart" uri="{C3380CC4-5D6E-409C-BE32-E72D297353CC}">
                <c16:uniqueId val="{00000007-5C3F-4A7A-AB67-1138BC53DF91}"/>
              </c:ext>
            </c:extLst>
          </c:dPt>
          <c:dPt>
            <c:idx val="8"/>
            <c:marker>
              <c:symbol val="x"/>
              <c:size val="5"/>
              <c:spPr>
                <a:noFill/>
              </c:spPr>
            </c:marker>
            <c:bubble3D val="0"/>
            <c:extLst>
              <c:ext xmlns:c16="http://schemas.microsoft.com/office/drawing/2014/chart" uri="{C3380CC4-5D6E-409C-BE32-E72D297353CC}">
                <c16:uniqueId val="{00000008-5C3F-4A7A-AB67-1138BC53DF91}"/>
              </c:ext>
            </c:extLst>
          </c:dPt>
          <c:dPt>
            <c:idx val="9"/>
            <c:marker>
              <c:symbol val="x"/>
              <c:size val="5"/>
              <c:spPr>
                <a:noFill/>
              </c:spPr>
            </c:marker>
            <c:bubble3D val="0"/>
            <c:extLst>
              <c:ext xmlns:c16="http://schemas.microsoft.com/office/drawing/2014/chart" uri="{C3380CC4-5D6E-409C-BE32-E72D297353CC}">
                <c16:uniqueId val="{00000009-5C3F-4A7A-AB67-1138BC53DF91}"/>
              </c:ext>
            </c:extLst>
          </c:dPt>
          <c:dPt>
            <c:idx val="10"/>
            <c:marker>
              <c:symbol val="x"/>
              <c:size val="5"/>
              <c:spPr>
                <a:noFill/>
              </c:spPr>
            </c:marker>
            <c:bubble3D val="0"/>
            <c:extLst>
              <c:ext xmlns:c16="http://schemas.microsoft.com/office/drawing/2014/chart" uri="{C3380CC4-5D6E-409C-BE32-E72D297353CC}">
                <c16:uniqueId val="{0000000A-5C3F-4A7A-AB67-1138BC53DF91}"/>
              </c:ext>
            </c:extLst>
          </c:dPt>
          <c:dLbls>
            <c:dLbl>
              <c:idx val="0"/>
              <c:tx>
                <c:rich>
                  <a:bodyPr wrap="square" lIns="38100" tIns="19050" rIns="38100" bIns="19050" anchor="ctr">
                    <a:spAutoFit/>
                  </a:bodyPr>
                  <a:lstStyle/>
                  <a:p>
                    <a:pPr>
                      <a:defRPr altLang="en-US" sz="900">
                        <a:solidFill>
                          <a:srgbClr val="FF6600"/>
                        </a:solidFill>
                      </a:defRPr>
                    </a:pPr>
                    <a:r>
                      <a:rPr lang="ja-JP" altLang="en-US"/>
                      <a:t>こうもり</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3F-4A7A-AB67-1138BC53DF91}"/>
                </c:ext>
              </c:extLst>
            </c:dLbl>
            <c:dLbl>
              <c:idx val="1"/>
              <c:tx>
                <c:rich>
                  <a:bodyPr wrap="square" lIns="38100" tIns="19050" rIns="38100" bIns="19050" anchor="ctr">
                    <a:spAutoFit/>
                  </a:bodyPr>
                  <a:lstStyle/>
                  <a:p>
                    <a:pPr>
                      <a:defRPr altLang="en-US" sz="900">
                        <a:solidFill>
                          <a:srgbClr val="FF6600"/>
                        </a:solidFill>
                      </a:defRPr>
                    </a:pPr>
                    <a:r>
                      <a:rPr lang="ja-JP" altLang="en-US"/>
                      <a:t>血</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3F-4A7A-AB67-1138BC53DF91}"/>
                </c:ext>
              </c:extLst>
            </c:dLbl>
            <c:dLbl>
              <c:idx val="2"/>
              <c:tx>
                <c:rich>
                  <a:bodyPr wrap="square" lIns="38100" tIns="19050" rIns="38100" bIns="19050" anchor="ctr">
                    <a:spAutoFit/>
                  </a:bodyPr>
                  <a:lstStyle/>
                  <a:p>
                    <a:pPr>
                      <a:defRPr altLang="en-US" sz="900">
                        <a:solidFill>
                          <a:srgbClr val="FF6600"/>
                        </a:solidFill>
                      </a:defRPr>
                    </a:pPr>
                    <a:r>
                      <a:rPr lang="ja-JP" altLang="en-US"/>
                      <a:t>蝶</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3F-4A7A-AB67-1138BC53DF91}"/>
                </c:ext>
              </c:extLst>
            </c:dLbl>
            <c:dLbl>
              <c:idx val="3"/>
              <c:tx>
                <c:rich>
                  <a:bodyPr wrap="square" lIns="38100" tIns="19050" rIns="38100" bIns="19050" anchor="ctr">
                    <a:spAutoFit/>
                  </a:bodyPr>
                  <a:lstStyle/>
                  <a:p>
                    <a:pPr>
                      <a:defRPr altLang="en-US" sz="900">
                        <a:solidFill>
                          <a:srgbClr val="FF6600"/>
                        </a:solidFill>
                      </a:defRPr>
                    </a:pPr>
                    <a:r>
                      <a:rPr lang="ja-JP" altLang="en-US"/>
                      <a:t>洞窟</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3F-4A7A-AB67-1138BC53DF91}"/>
                </c:ext>
              </c:extLst>
            </c:dLbl>
            <c:dLbl>
              <c:idx val="4"/>
              <c:tx>
                <c:rich>
                  <a:bodyPr wrap="square" lIns="38100" tIns="19050" rIns="38100" bIns="19050" anchor="ctr">
                    <a:spAutoFit/>
                  </a:bodyPr>
                  <a:lstStyle/>
                  <a:p>
                    <a:pPr>
                      <a:defRPr altLang="en-US" sz="900">
                        <a:solidFill>
                          <a:srgbClr val="FF6600"/>
                        </a:solidFill>
                      </a:defRPr>
                    </a:pPr>
                    <a:r>
                      <a:rPr lang="ja-JP" altLang="en-US"/>
                      <a:t>雲</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3F-4A7A-AB67-1138BC53DF91}"/>
                </c:ext>
              </c:extLst>
            </c:dLbl>
            <c:dLbl>
              <c:idx val="5"/>
              <c:tx>
                <c:rich>
                  <a:bodyPr wrap="square" lIns="38100" tIns="19050" rIns="38100" bIns="19050" anchor="ctr">
                    <a:spAutoFit/>
                  </a:bodyPr>
                  <a:lstStyle/>
                  <a:p>
                    <a:pPr>
                      <a:defRPr altLang="en-US" sz="900">
                        <a:solidFill>
                          <a:srgbClr val="FF6600"/>
                        </a:solidFill>
                      </a:defRPr>
                    </a:pPr>
                    <a:r>
                      <a:rPr lang="ja-JP" altLang="en-US"/>
                      <a:t>火</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3F-4A7A-AB67-1138BC53DF91}"/>
                </c:ext>
              </c:extLst>
            </c:dLbl>
            <c:dLbl>
              <c:idx val="6"/>
              <c:tx>
                <c:rich>
                  <a:bodyPr wrap="square" lIns="38100" tIns="19050" rIns="38100" bIns="19050" anchor="ctr">
                    <a:spAutoFit/>
                  </a:bodyPr>
                  <a:lstStyle/>
                  <a:p>
                    <a:pPr>
                      <a:defRPr altLang="en-US" sz="900">
                        <a:solidFill>
                          <a:srgbClr val="FF6600"/>
                        </a:solidFill>
                      </a:defRPr>
                    </a:pPr>
                    <a:r>
                      <a:rPr lang="ja-JP" altLang="en-US"/>
                      <a:t>毛皮</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3F-4A7A-AB67-1138BC53DF91}"/>
                </c:ext>
              </c:extLst>
            </c:dLbl>
            <c:dLbl>
              <c:idx val="7"/>
              <c:tx>
                <c:rich>
                  <a:bodyPr wrap="square" lIns="38100" tIns="19050" rIns="38100" bIns="19050" anchor="ctr">
                    <a:spAutoFit/>
                  </a:bodyPr>
                  <a:lstStyle/>
                  <a:p>
                    <a:pPr>
                      <a:defRPr altLang="en-US" sz="900">
                        <a:solidFill>
                          <a:srgbClr val="FF6600"/>
                        </a:solidFill>
                      </a:defRPr>
                    </a:pPr>
                    <a:r>
                      <a:rPr lang="ja-JP" altLang="en-US"/>
                      <a:t>仮面</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3F-4A7A-AB67-1138BC53DF91}"/>
                </c:ext>
              </c:extLst>
            </c:dLbl>
            <c:dLbl>
              <c:idx val="8"/>
              <c:tx>
                <c:rich>
                  <a:bodyPr wrap="square" lIns="38100" tIns="19050" rIns="38100" bIns="19050" anchor="ctr">
                    <a:spAutoFit/>
                  </a:bodyPr>
                  <a:lstStyle/>
                  <a:p>
                    <a:pPr>
                      <a:defRPr altLang="en-US" sz="900">
                        <a:solidFill>
                          <a:srgbClr val="FF6600"/>
                        </a:solidFill>
                      </a:defRPr>
                    </a:pPr>
                    <a:r>
                      <a:rPr lang="ja-JP" altLang="en-US"/>
                      <a:t>山</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3F-4A7A-AB67-1138BC53DF91}"/>
                </c:ext>
              </c:extLst>
            </c:dLbl>
            <c:dLbl>
              <c:idx val="9"/>
              <c:tx>
                <c:rich>
                  <a:bodyPr wrap="square" lIns="38100" tIns="19050" rIns="38100" bIns="19050" anchor="ctr">
                    <a:spAutoFit/>
                  </a:bodyPr>
                  <a:lstStyle/>
                  <a:p>
                    <a:pPr>
                      <a:defRPr altLang="en-US" sz="900">
                        <a:solidFill>
                          <a:srgbClr val="FF6600"/>
                        </a:solidFill>
                      </a:defRPr>
                    </a:pPr>
                    <a:r>
                      <a:rPr lang="ja-JP" altLang="en-US"/>
                      <a:t>岩</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3F-4A7A-AB67-1138BC53DF91}"/>
                </c:ext>
              </c:extLst>
            </c:dLbl>
            <c:dLbl>
              <c:idx val="10"/>
              <c:tx>
                <c:rich>
                  <a:bodyPr wrap="square" lIns="38100" tIns="19050" rIns="38100" bIns="19050" anchor="ctr">
                    <a:spAutoFit/>
                  </a:bodyPr>
                  <a:lstStyle/>
                  <a:p>
                    <a:pPr>
                      <a:defRPr altLang="en-US" sz="900">
                        <a:solidFill>
                          <a:srgbClr val="FF6600"/>
                        </a:solidFill>
                      </a:defRPr>
                    </a:pPr>
                    <a:r>
                      <a:rPr lang="ja-JP" altLang="en-US"/>
                      <a:t>煙</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3F-4A7A-AB67-1138BC53DF91}"/>
                </c:ext>
              </c:extLst>
            </c:dLbl>
            <c:dLbl>
              <c:idx val="11"/>
              <c:tx>
                <c:rich>
                  <a:bodyPr wrap="square" lIns="38100" tIns="19050" rIns="38100" bIns="19050" anchor="ctr">
                    <a:spAutoFit/>
                  </a:bodyPr>
                  <a:lstStyle/>
                  <a:p>
                    <a:pPr>
                      <a:defRPr altLang="en-US" sz="900"/>
                    </a:pPr>
                    <a:r>
                      <a:rPr lang="ja-JP" altLang="en-US"/>
                      <a:t>恐怖</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3F-4A7A-AB67-1138BC53DF91}"/>
                </c:ext>
              </c:extLst>
            </c:dLbl>
            <c:dLbl>
              <c:idx val="12"/>
              <c:tx>
                <c:rich>
                  <a:bodyPr wrap="square" lIns="38100" tIns="19050" rIns="38100" bIns="19050" anchor="ctr">
                    <a:spAutoFit/>
                  </a:bodyPr>
                  <a:lstStyle/>
                  <a:p>
                    <a:pPr>
                      <a:defRPr altLang="en-US" sz="900"/>
                    </a:pPr>
                    <a:r>
                      <a:rPr lang="ja-JP" altLang="en-US"/>
                      <a:t>怒り</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C3F-4A7A-AB67-1138BC53DF91}"/>
                </c:ext>
              </c:extLst>
            </c:dLbl>
            <c:dLbl>
              <c:idx val="13"/>
              <c:tx>
                <c:rich>
                  <a:bodyPr wrap="square" lIns="38100" tIns="19050" rIns="38100" bIns="19050" anchor="ctr">
                    <a:spAutoFit/>
                  </a:bodyPr>
                  <a:lstStyle/>
                  <a:p>
                    <a:pPr>
                      <a:defRPr altLang="en-US" sz="900"/>
                    </a:pPr>
                    <a:r>
                      <a:rPr lang="ja-JP" altLang="en-US"/>
                      <a:t>抑鬱</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C3F-4A7A-AB67-1138BC53DF91}"/>
                </c:ext>
              </c:extLst>
            </c:dLbl>
            <c:dLbl>
              <c:idx val="14"/>
              <c:tx>
                <c:rich>
                  <a:bodyPr wrap="square" lIns="38100" tIns="19050" rIns="38100" bIns="19050" anchor="ctr">
                    <a:spAutoFit/>
                  </a:bodyPr>
                  <a:lstStyle/>
                  <a:p>
                    <a:pPr>
                      <a:defRPr altLang="en-US" sz="900"/>
                    </a:pPr>
                    <a:r>
                      <a:rPr lang="ja-JP" altLang="en-US"/>
                      <a:t>大望</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3F-4A7A-AB67-1138BC53DF91}"/>
                </c:ext>
              </c:extLst>
            </c:dLbl>
            <c:dLbl>
              <c:idx val="15"/>
              <c:tx>
                <c:rich>
                  <a:bodyPr wrap="square" lIns="38100" tIns="19050" rIns="38100" bIns="19050" anchor="ctr">
                    <a:spAutoFit/>
                  </a:bodyPr>
                  <a:lstStyle/>
                  <a:p>
                    <a:pPr>
                      <a:defRPr altLang="en-US" sz="900"/>
                    </a:pPr>
                    <a:r>
                      <a:rPr lang="ja-JP" altLang="en-US"/>
                      <a:t>安心</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3F-4A7A-AB67-1138BC53DF91}"/>
                </c:ext>
              </c:extLst>
            </c:dLbl>
            <c:dLbl>
              <c:idx val="16"/>
              <c:tx>
                <c:rich>
                  <a:bodyPr wrap="square" lIns="38100" tIns="19050" rIns="38100" bIns="19050" anchor="ctr">
                    <a:spAutoFit/>
                  </a:bodyPr>
                  <a:lstStyle/>
                  <a:p>
                    <a:pPr>
                      <a:defRPr altLang="en-US" sz="900"/>
                    </a:pPr>
                    <a:r>
                      <a:rPr lang="ja-JP" altLang="en-US"/>
                      <a:t>愛</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3F-4A7A-AB67-1138BC53DF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双対尺度法2!$C$48:$C$64</c:f>
              <c:numCache>
                <c:formatCode>0.000</c:formatCode>
                <c:ptCount val="17"/>
                <c:pt idx="0">
                  <c:v>-0.70415673313624572</c:v>
                </c:pt>
                <c:pt idx="1">
                  <c:v>-0.86565441585827152</c:v>
                </c:pt>
                <c:pt idx="2">
                  <c:v>1.165395175197234</c:v>
                </c:pt>
                <c:pt idx="3">
                  <c:v>-0.37387984218937015</c:v>
                </c:pt>
                <c:pt idx="4">
                  <c:v>-0.23360687889056364</c:v>
                </c:pt>
                <c:pt idx="5">
                  <c:v>-0.4205495323793742</c:v>
                </c:pt>
                <c:pt idx="6">
                  <c:v>0.78400511429177588</c:v>
                </c:pt>
                <c:pt idx="7">
                  <c:v>-5.1527586591050792E-2</c:v>
                </c:pt>
                <c:pt idx="8">
                  <c:v>0.33880833310562636</c:v>
                </c:pt>
                <c:pt idx="9">
                  <c:v>0.11397191655260928</c:v>
                </c:pt>
                <c:pt idx="10">
                  <c:v>-0.56667399356938819</c:v>
                </c:pt>
                <c:pt idx="11">
                  <c:v>-0.86575191555486108</c:v>
                </c:pt>
                <c:pt idx="12">
                  <c:v>-0.44025843863242287</c:v>
                </c:pt>
                <c:pt idx="13">
                  <c:v>-0.38855338532651507</c:v>
                </c:pt>
                <c:pt idx="14">
                  <c:v>1.0301193154958586</c:v>
                </c:pt>
                <c:pt idx="15">
                  <c:v>0.42447621515752648</c:v>
                </c:pt>
                <c:pt idx="16">
                  <c:v>0.75619924497881452</c:v>
                </c:pt>
              </c:numCache>
            </c:numRef>
          </c:xVal>
          <c:yVal>
            <c:numRef>
              <c:f>双対尺度法2!$D$48:$D$64</c:f>
              <c:numCache>
                <c:formatCode>0.000</c:formatCode>
                <c:ptCount val="17"/>
                <c:pt idx="0">
                  <c:v>-0.16291777936986188</c:v>
                </c:pt>
                <c:pt idx="1">
                  <c:v>-0.35339509541382513</c:v>
                </c:pt>
                <c:pt idx="2">
                  <c:v>-0.43837912969194698</c:v>
                </c:pt>
                <c:pt idx="3">
                  <c:v>0.29919549317374006</c:v>
                </c:pt>
                <c:pt idx="4">
                  <c:v>-7.7147305462736196E-2</c:v>
                </c:pt>
                <c:pt idx="5">
                  <c:v>-0.29833603756319466</c:v>
                </c:pt>
                <c:pt idx="6">
                  <c:v>-7.7075801422142542E-2</c:v>
                </c:pt>
                <c:pt idx="7">
                  <c:v>4.0803894525767215E-2</c:v>
                </c:pt>
                <c:pt idx="8">
                  <c:v>1.5426890239315625</c:v>
                </c:pt>
                <c:pt idx="9">
                  <c:v>0.14505750400426984</c:v>
                </c:pt>
                <c:pt idx="10">
                  <c:v>-4.8186395795627814E-2</c:v>
                </c:pt>
                <c:pt idx="11">
                  <c:v>-0.16816621781344065</c:v>
                </c:pt>
                <c:pt idx="12">
                  <c:v>-0.23382146091261297</c:v>
                </c:pt>
                <c:pt idx="13">
                  <c:v>8.6462255183632333E-2</c:v>
                </c:pt>
                <c:pt idx="14">
                  <c:v>-0.50571587018759656</c:v>
                </c:pt>
                <c:pt idx="15">
                  <c:v>1.2675890781117176</c:v>
                </c:pt>
                <c:pt idx="16">
                  <c:v>-0.23426545263268839</c:v>
                </c:pt>
              </c:numCache>
            </c:numRef>
          </c:yVal>
          <c:smooth val="0"/>
          <c:extLst>
            <c:ext xmlns:c16="http://schemas.microsoft.com/office/drawing/2014/chart" uri="{C3380CC4-5D6E-409C-BE32-E72D297353CC}">
              <c16:uniqueId val="{00000011-5C3F-4A7A-AB67-1138BC53DF91}"/>
            </c:ext>
          </c:extLst>
        </c:ser>
        <c:dLbls>
          <c:showLegendKey val="0"/>
          <c:showVal val="0"/>
          <c:showCatName val="0"/>
          <c:showSerName val="0"/>
          <c:showPercent val="0"/>
          <c:showBubbleSize val="0"/>
        </c:dLbls>
        <c:axId val="1538736960"/>
        <c:axId val="1538737504"/>
      </c:scatterChart>
      <c:valAx>
        <c:axId val="1538736960"/>
        <c:scaling>
          <c:orientation val="minMax"/>
        </c:scaling>
        <c:delete val="0"/>
        <c:axPos val="b"/>
        <c:title>
          <c:tx>
            <c:rich>
              <a:bodyPr/>
              <a:lstStyle/>
              <a:p>
                <a:pPr>
                  <a:defRPr/>
                </a:pPr>
                <a:r>
                  <a:rPr lang="ja-JP" altLang="en-US"/>
                  <a:t>第</a:t>
                </a:r>
                <a:r>
                  <a:rPr lang="en-US" altLang="ja-JP"/>
                  <a:t>1</a:t>
                </a:r>
                <a:r>
                  <a:rPr lang="ja-JP" altLang="en-US"/>
                  <a:t>軸</a:t>
                </a:r>
              </a:p>
            </c:rich>
          </c:tx>
          <c:overlay val="0"/>
        </c:title>
        <c:numFmt formatCode="General" sourceLinked="0"/>
        <c:majorTickMark val="out"/>
        <c:minorTickMark val="none"/>
        <c:tickLblPos val="nextTo"/>
        <c:crossAx val="1538737504"/>
        <c:crossesAt val="0"/>
        <c:crossBetween val="midCat"/>
      </c:valAx>
      <c:valAx>
        <c:axId val="1538737504"/>
        <c:scaling>
          <c:orientation val="minMax"/>
        </c:scaling>
        <c:delete val="0"/>
        <c:axPos val="l"/>
        <c:title>
          <c:tx>
            <c:rich>
              <a:bodyPr/>
              <a:lstStyle/>
              <a:p>
                <a:pPr>
                  <a:defRPr/>
                </a:pPr>
                <a:r>
                  <a:rPr lang="ja-JP" altLang="en-US"/>
                  <a:t>第</a:t>
                </a:r>
                <a:r>
                  <a:rPr lang="en-US" altLang="ja-JP"/>
                  <a:t>2</a:t>
                </a:r>
                <a:r>
                  <a:rPr lang="ja-JP" altLang="en-US"/>
                  <a:t>軸</a:t>
                </a:r>
              </a:p>
            </c:rich>
          </c:tx>
          <c:overlay val="0"/>
        </c:title>
        <c:numFmt formatCode="General" sourceLinked="0"/>
        <c:majorTickMark val="out"/>
        <c:minorTickMark val="none"/>
        <c:tickLblPos val="nextTo"/>
        <c:crossAx val="1538736960"/>
        <c:crossesAt val="0"/>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4.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6.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18</xdr:row>
      <xdr:rowOff>0</xdr:rowOff>
    </xdr:to>
    <xdr:sp macro="" textlink="">
      <xdr:nvSpPr>
        <xdr:cNvPr id="96386" name="Text Box 2">
          <a:extLst>
            <a:ext uri="{FF2B5EF4-FFF2-40B4-BE49-F238E27FC236}">
              <a16:creationId xmlns:a16="http://schemas.microsoft.com/office/drawing/2014/main" id="{00000000-0008-0000-0100-000082780100}"/>
            </a:ext>
          </a:extLst>
        </xdr:cNvPr>
        <xdr:cNvSpPr txBox="1">
          <a:spLocks noChangeArrowheads="1"/>
        </xdr:cNvSpPr>
      </xdr:nvSpPr>
      <xdr:spPr bwMode="auto">
        <a:xfrm>
          <a:off x="295275" y="571500"/>
          <a:ext cx="7820025" cy="18859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名義尺度、順序尺度などのカテゴリカルデｰタ（分類デｰタ）を読み込んで各カテゴリｰの頻度を集計し、度数分布表とグラフを作成します。デｰタがカテゴリｰ内容を表す文字情報であっても、カテゴリｰコｰドなどの番号であっても集計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デｰタが複数列ある場合、［分析単位］の切り替えによって、列ごとに集計することも複数の列を一つにまとめて集計することも可能です。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ある企業は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東京、大阪、名古屋の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つの地域に営業所を持っています。この企業の売上高の上位</a:t>
          </a:r>
          <a:r>
            <a:rPr lang="en-US" altLang="ja-JP" sz="1100" b="0" i="0" u="none" strike="noStrike" baseline="0">
              <a:solidFill>
                <a:srgbClr val="000000"/>
              </a:solidFill>
              <a:latin typeface="ＭＳ Ｐゴシック"/>
              <a:ea typeface="ＭＳ Ｐゴシック"/>
            </a:rPr>
            <a:t>200</a:t>
          </a:r>
          <a:r>
            <a:rPr lang="ja-JP" altLang="en-US" sz="1100" b="0" i="0" u="none" strike="noStrike" baseline="0">
              <a:solidFill>
                <a:srgbClr val="000000"/>
              </a:solidFill>
              <a:latin typeface="ＭＳ Ｐゴシック"/>
              <a:ea typeface="ＭＳ Ｐゴシック"/>
            </a:rPr>
            <a:t>社について、どの地域の営業所が担当しているかリストを作成しました。このリストから担当営業所別の度数分布にまとめ、地域構成を累積縦棒グラフにまとめます。</a:t>
          </a:r>
        </a:p>
      </xdr:txBody>
    </xdr:sp>
    <xdr:clientData/>
  </xdr:twoCellAnchor>
  <xdr:twoCellAnchor>
    <xdr:from>
      <xdr:col>3</xdr:col>
      <xdr:colOff>200024</xdr:colOff>
      <xdr:row>20</xdr:row>
      <xdr:rowOff>180974</xdr:rowOff>
    </xdr:from>
    <xdr:to>
      <xdr:col>12</xdr:col>
      <xdr:colOff>676274</xdr:colOff>
      <xdr:row>45</xdr:row>
      <xdr:rowOff>152400</xdr:rowOff>
    </xdr:to>
    <xdr:sp macro="" textlink="">
      <xdr:nvSpPr>
        <xdr:cNvPr id="96387" name="Text Box 3">
          <a:extLst>
            <a:ext uri="{FF2B5EF4-FFF2-40B4-BE49-F238E27FC236}">
              <a16:creationId xmlns:a16="http://schemas.microsoft.com/office/drawing/2014/main" id="{00000000-0008-0000-0100-000083780100}"/>
            </a:ext>
          </a:extLst>
        </xdr:cNvPr>
        <xdr:cNvSpPr txBox="1">
          <a:spLocks noChangeArrowheads="1"/>
        </xdr:cNvSpPr>
      </xdr:nvSpPr>
      <xdr:spPr bwMode="auto">
        <a:xfrm>
          <a:off x="1771649" y="3667124"/>
          <a:ext cx="6162675" cy="42672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C22</a:t>
          </a:r>
          <a:r>
            <a:rPr lang="ja-JP" altLang="en-US" sz="1100" b="1" i="0" u="none" strike="noStrike" baseline="0">
              <a:solidFill>
                <a:srgbClr val="000000"/>
              </a:solidFill>
              <a:latin typeface="ＭＳ Ｐゴシック"/>
              <a:ea typeface="ＭＳ Ｐゴシック"/>
            </a:rPr>
            <a:t>のセルをクリックする。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集計表の作成と分析］－［カテゴリカルデータの度数分布］を選択する。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C22:C222</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空白セルを除いて集計する］の初期設定はオンです。デｰタに空白セルがないときは、この設定を気にする必要はありません。この設定がオフでデｰタが空白セルを含む場合、度数分布表に「空白セル」の行が追加されます。</a:t>
          </a:r>
          <a:endParaRPr lang="ja-JP" altLang="en-US" sz="1100" b="1" i="0" u="none" strike="noStrike" baseline="0">
            <a:solidFill>
              <a:srgbClr val="000000"/>
            </a:solidFill>
            <a:latin typeface="ＭＳ Ｐゴシック"/>
            <a:ea typeface="ＭＳ Ｐゴシック"/>
          </a:endParaRPr>
        </a:p>
        <a:p>
          <a:pPr algn="l" rtl="0">
            <a:defRPr sz="1000"/>
          </a:pPr>
          <a:endParaRPr lang="en-US" altLang="ja-JP"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rPr>
            <a:t>100%</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積上縦棒グラフ」をクリックする。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グラフの種類を変更することが出来ます。初期設定では、「円グラフ」になっています。</a:t>
          </a:r>
        </a:p>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xdr:txBody>
    </xdr:sp>
    <xdr:clientData/>
  </xdr:twoCellAnchor>
  <xdr:twoCellAnchor editAs="oneCell">
    <xdr:from>
      <xdr:col>4</xdr:col>
      <xdr:colOff>0</xdr:colOff>
      <xdr:row>47</xdr:row>
      <xdr:rowOff>0</xdr:rowOff>
    </xdr:from>
    <xdr:to>
      <xdr:col>9</xdr:col>
      <xdr:colOff>294809</xdr:colOff>
      <xdr:row>69</xdr:row>
      <xdr:rowOff>170957</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71650" y="8124825"/>
          <a:ext cx="3723809" cy="39428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13</xdr:row>
      <xdr:rowOff>0</xdr:rowOff>
    </xdr:to>
    <xdr:sp macro="" textlink="">
      <xdr:nvSpPr>
        <xdr:cNvPr id="3102" name="Text Box 2">
          <a:extLst>
            <a:ext uri="{FF2B5EF4-FFF2-40B4-BE49-F238E27FC236}">
              <a16:creationId xmlns:a16="http://schemas.microsoft.com/office/drawing/2014/main" id="{00000000-0008-0000-0A00-00001E0C0000}"/>
            </a:ext>
          </a:extLst>
        </xdr:cNvPr>
        <xdr:cNvSpPr txBox="1">
          <a:spLocks noChangeArrowheads="1"/>
        </xdr:cNvSpPr>
      </xdr:nvSpPr>
      <xdr:spPr bwMode="auto">
        <a:xfrm>
          <a:off x="200025" y="571500"/>
          <a:ext cx="8410575" cy="1371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のクロス集計表を検定する場合は、出力内容が異なります。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新薬を投与した</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人と、以前から使われていた対照薬を投与した</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人の症例について、副作用の有無を調べクロス集計表にまとめました。このクロス集計表から新薬か対照薬かで副作用の出現が異なるか、カイ二乗検定による独立性の検定を行い確認します。有意水準は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a:p>
          <a:pPr algn="l" rtl="0">
            <a:defRPr sz="1000"/>
          </a:pPr>
          <a:endParaRPr lang="ja-JP" altLang="en-US" sz="1100" b="0" i="0" u="none" strike="noStrike" baseline="0">
            <a:solidFill>
              <a:srgbClr val="000000"/>
            </a:solidFill>
            <a:latin typeface="MS UI Gothic"/>
            <a:ea typeface="ＭＳ Ｐゴシック"/>
          </a:endParaRPr>
        </a:p>
      </xdr:txBody>
    </xdr:sp>
    <xdr:clientData/>
  </xdr:twoCellAnchor>
  <xdr:twoCellAnchor>
    <xdr:from>
      <xdr:col>8</xdr:col>
      <xdr:colOff>0</xdr:colOff>
      <xdr:row>21</xdr:row>
      <xdr:rowOff>0</xdr:rowOff>
    </xdr:from>
    <xdr:to>
      <xdr:col>14</xdr:col>
      <xdr:colOff>0</xdr:colOff>
      <xdr:row>42</xdr:row>
      <xdr:rowOff>152400</xdr:rowOff>
    </xdr:to>
    <xdr:sp macro="" textlink="">
      <xdr:nvSpPr>
        <xdr:cNvPr id="7362" name="Text Box 3">
          <a:extLst>
            <a:ext uri="{FF2B5EF4-FFF2-40B4-BE49-F238E27FC236}">
              <a16:creationId xmlns:a16="http://schemas.microsoft.com/office/drawing/2014/main" id="{00000000-0008-0000-0A00-0000C21C0000}"/>
            </a:ext>
          </a:extLst>
        </xdr:cNvPr>
        <xdr:cNvSpPr txBox="1">
          <a:spLocks noChangeArrowheads="1"/>
        </xdr:cNvSpPr>
      </xdr:nvSpPr>
      <xdr:spPr bwMode="auto">
        <a:xfrm>
          <a:off x="4552950" y="3676650"/>
          <a:ext cx="4057650" cy="35814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B1</a:t>
          </a:r>
          <a:r>
            <a:rPr lang="en-US" altLang="ja-JP" sz="1100" b="1" i="0" u="sng" strike="noStrike" baseline="0">
              <a:solidFill>
                <a:srgbClr val="000000"/>
              </a:solidFill>
              <a:latin typeface="ＭＳ Ｐゴシック"/>
              <a:ea typeface="ＭＳ Ｐゴシック"/>
            </a:rPr>
            <a:t>7</a:t>
          </a:r>
          <a:r>
            <a:rPr lang="ja-JP" altLang="en-US" sz="1100" b="1" i="0" u="sng" strike="noStrike" baseline="0">
              <a:solidFill>
                <a:srgbClr val="000000"/>
              </a:solidFill>
              <a:latin typeface="ＭＳ Ｐゴシック"/>
              <a:ea typeface="ＭＳ Ｐゴシック"/>
            </a:rPr>
            <a:t>からD1</a:t>
          </a:r>
          <a:r>
            <a:rPr lang="en-US" altLang="ja-JP" sz="1100" b="1" i="0" u="sng" strike="noStrike" baseline="0">
              <a:solidFill>
                <a:srgbClr val="000000"/>
              </a:solidFill>
              <a:latin typeface="ＭＳ Ｐゴシック"/>
              <a:ea typeface="ＭＳ Ｐゴシック"/>
            </a:rPr>
            <a:t>9</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②エクセル統計メニュｰから、[集計表の作成と分析］－［独立性の検定］を選択する。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B17:D19</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③[先頭行・先頭列をラベルとして使用]をチェックする。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22</xdr:row>
      <xdr:rowOff>0</xdr:rowOff>
    </xdr:from>
    <xdr:to>
      <xdr:col>7</xdr:col>
      <xdr:colOff>9525</xdr:colOff>
      <xdr:row>33</xdr:row>
      <xdr:rowOff>28575</xdr:rowOff>
    </xdr:to>
    <xdr:pic>
      <xdr:nvPicPr>
        <xdr:cNvPr id="5" name="図 4" descr="\\SSRI-TOKYO5\解析事業推進室-Secure\SEC\菊竹\PDF\作成途中\ダイアログ画像\④集計表の作成と分析\独立性の検定_3.PN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848100"/>
          <a:ext cx="3705225" cy="19145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2</xdr:row>
      <xdr:rowOff>9526</xdr:rowOff>
    </xdr:from>
    <xdr:to>
      <xdr:col>12</xdr:col>
      <xdr:colOff>676275</xdr:colOff>
      <xdr:row>9</xdr:row>
      <xdr:rowOff>0</xdr:rowOff>
    </xdr:to>
    <xdr:sp macro="" textlink="">
      <xdr:nvSpPr>
        <xdr:cNvPr id="187422" name="Text Box 1">
          <a:extLst>
            <a:ext uri="{FF2B5EF4-FFF2-40B4-BE49-F238E27FC236}">
              <a16:creationId xmlns:a16="http://schemas.microsoft.com/office/drawing/2014/main" id="{00000000-0008-0000-0B00-00001EDC0200}"/>
            </a:ext>
          </a:extLst>
        </xdr:cNvPr>
        <xdr:cNvSpPr txBox="1">
          <a:spLocks noChangeArrowheads="1"/>
        </xdr:cNvSpPr>
      </xdr:nvSpPr>
      <xdr:spPr bwMode="auto">
        <a:xfrm>
          <a:off x="4210050" y="352426"/>
          <a:ext cx="4791075" cy="11906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期待度数</a:t>
          </a:r>
        </a:p>
        <a:p>
          <a:pPr algn="l" rtl="0">
            <a:lnSpc>
              <a:spcPct val="100000"/>
            </a:lnSpc>
            <a:defRPr sz="1000"/>
          </a:pPr>
          <a:r>
            <a:rPr lang="ja-JP" altLang="en-US" sz="1100" b="0" i="0" u="none" strike="noStrike" baseline="0">
              <a:solidFill>
                <a:srgbClr val="000000"/>
              </a:solidFill>
              <a:latin typeface="ＭＳ Ｐゴシック"/>
              <a:ea typeface="ＭＳ Ｐゴシック"/>
            </a:rPr>
            <a:t>表頭と表側の変数が独立している（関連が無い）場合に期待される度数です。観測度数と期待度数の差を利用して、この検定は行われます。期待度数が</a:t>
          </a:r>
          <a:r>
            <a:rPr lang="en-US" altLang="ja-JP" sz="1100" b="0" i="0" u="sng" strike="noStrike" baseline="0">
              <a:solidFill>
                <a:srgbClr val="000000"/>
              </a:solidFill>
              <a:latin typeface="ＭＳ Ｐゴシック"/>
              <a:ea typeface="ＭＳ Ｐゴシック"/>
            </a:rPr>
            <a:t>5</a:t>
          </a:r>
          <a:r>
            <a:rPr lang="ja-JP" altLang="en-US" sz="1100" b="0" i="0" u="sng" strike="noStrike" baseline="0">
              <a:solidFill>
                <a:srgbClr val="000000"/>
              </a:solidFill>
              <a:latin typeface="ＭＳ Ｐゴシック"/>
              <a:ea typeface="ＭＳ Ｐゴシック"/>
            </a:rPr>
            <a:t>未満</a:t>
          </a:r>
          <a:r>
            <a:rPr lang="ja-JP" altLang="en-US" sz="1100" b="0" i="0" u="none" strike="noStrike" baseline="0">
              <a:solidFill>
                <a:srgbClr val="000000"/>
              </a:solidFill>
              <a:latin typeface="ＭＳ Ｐゴシック"/>
              <a:ea typeface="ＭＳ Ｐゴシック"/>
            </a:rPr>
            <a:t>は赤い色が付けられます。このようなときは、</a:t>
          </a:r>
          <a:r>
            <a:rPr lang="ja-JP" altLang="en-US" sz="1100" b="0" i="0" u="sng" strike="noStrike" baseline="0">
              <a:solidFill>
                <a:srgbClr val="000000"/>
              </a:solidFill>
              <a:latin typeface="ＭＳ Ｐゴシック"/>
              <a:ea typeface="ＭＳ Ｐゴシック"/>
            </a:rPr>
            <a:t>フィッシャｰの直接確率</a:t>
          </a:r>
          <a:r>
            <a:rPr lang="ja-JP" altLang="en-US" sz="1100" b="0" i="0" u="none" strike="noStrike" baseline="0">
              <a:solidFill>
                <a:srgbClr val="000000"/>
              </a:solidFill>
              <a:latin typeface="ＭＳ Ｐゴシック"/>
              <a:ea typeface="ＭＳ Ｐゴシック"/>
            </a:rPr>
            <a:t>を利用した方がよいでしょう。</a:t>
          </a:r>
        </a:p>
      </xdr:txBody>
    </xdr:sp>
    <xdr:clientData/>
  </xdr:twoCellAnchor>
  <xdr:twoCellAnchor>
    <xdr:from>
      <xdr:col>6</xdr:col>
      <xdr:colOff>9525</xdr:colOff>
      <xdr:row>10</xdr:row>
      <xdr:rowOff>9525</xdr:rowOff>
    </xdr:from>
    <xdr:to>
      <xdr:col>13</xdr:col>
      <xdr:colOff>0</xdr:colOff>
      <xdr:row>22</xdr:row>
      <xdr:rowOff>19050</xdr:rowOff>
    </xdr:to>
    <xdr:sp macro="" textlink="">
      <xdr:nvSpPr>
        <xdr:cNvPr id="3" name="Text Box 1">
          <a:extLst>
            <a:ext uri="{FF2B5EF4-FFF2-40B4-BE49-F238E27FC236}">
              <a16:creationId xmlns:a16="http://schemas.microsoft.com/office/drawing/2014/main" id="{00000000-0008-0000-0B00-000003000000}"/>
            </a:ext>
          </a:extLst>
        </xdr:cNvPr>
        <xdr:cNvSpPr txBox="1">
          <a:spLocks noChangeArrowheads="1"/>
        </xdr:cNvSpPr>
      </xdr:nvSpPr>
      <xdr:spPr bwMode="auto">
        <a:xfrm>
          <a:off x="4219575" y="1724025"/>
          <a:ext cx="4791075" cy="20669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独立性の検定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補正なしで</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0.0201</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となりますが、</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のクロス集計表には</a:t>
          </a:r>
          <a:r>
            <a:rPr lang="en-US" altLang="ja-JP" sz="1100" b="0" i="0" u="none" strike="noStrike" baseline="0">
              <a:solidFill>
                <a:srgbClr val="000000"/>
              </a:solidFill>
              <a:latin typeface="ＭＳ Ｐゴシック"/>
              <a:ea typeface="ＭＳ Ｐゴシック"/>
            </a:rPr>
            <a:t>Yetes</a:t>
          </a:r>
          <a:r>
            <a:rPr lang="ja-JP" altLang="en-US" sz="1100" b="0" i="0" u="none" strike="noStrike" baseline="0">
              <a:solidFill>
                <a:srgbClr val="000000"/>
              </a:solidFill>
              <a:latin typeface="ＭＳ Ｐゴシック"/>
              <a:ea typeface="ＭＳ Ｐゴシック"/>
            </a:rPr>
            <a:t>の補正を行った結果も出力され、こちらの結果をみると</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0.0725</a:t>
          </a:r>
          <a:r>
            <a:rPr lang="ja-JP" altLang="en-US" sz="1100" b="0" i="0" u="none" strike="noStrike" baseline="0">
              <a:solidFill>
                <a:srgbClr val="000000"/>
              </a:solidFill>
              <a:latin typeface="ＭＳ Ｐゴシック"/>
              <a:ea typeface="ＭＳ Ｐゴシック"/>
            </a:rPr>
            <a:t>なので、独立性は棄却されません。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Yates</a:t>
          </a:r>
          <a:r>
            <a:rPr lang="ja-JP" altLang="en-US" sz="1100" b="1" i="0" u="none" strike="noStrike" baseline="0">
              <a:solidFill>
                <a:srgbClr val="000000"/>
              </a:solidFill>
              <a:latin typeface="ＭＳ Ｐゴシック"/>
              <a:ea typeface="ＭＳ Ｐゴシック"/>
            </a:rPr>
            <a:t>の補正</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カイ二乗分布の値は連続的である一方、観測度数で示されたクロス集計表は離散型のデータであるため、算出されたカイ二乗値が実際の値とずれてしまうことが知られています。観測度数が小さい場合は</a:t>
          </a:r>
          <a:r>
            <a:rPr lang="en-US" altLang="ja-JP" sz="1100" b="0" i="0" u="none" strike="noStrike" baseline="0">
              <a:solidFill>
                <a:srgbClr val="000000"/>
              </a:solidFill>
              <a:latin typeface="ＭＳ Ｐゴシック"/>
              <a:ea typeface="ＭＳ Ｐゴシック"/>
            </a:rPr>
            <a:t>Yates</a:t>
          </a:r>
          <a:r>
            <a:rPr lang="ja-JP" altLang="en-US" sz="1100" b="0" i="0" u="none" strike="noStrike" baseline="0">
              <a:solidFill>
                <a:srgbClr val="000000"/>
              </a:solidFill>
              <a:latin typeface="ＭＳ Ｐゴシック"/>
              <a:ea typeface="ＭＳ Ｐゴシック"/>
            </a:rPr>
            <a:t>の補正を用いたほうがよいと考えられます。</a:t>
          </a:r>
        </a:p>
      </xdr:txBody>
    </xdr:sp>
    <xdr:clientData/>
  </xdr:twoCellAnchor>
  <xdr:twoCellAnchor>
    <xdr:from>
      <xdr:col>6</xdr:col>
      <xdr:colOff>0</xdr:colOff>
      <xdr:row>24</xdr:row>
      <xdr:rowOff>9525</xdr:rowOff>
    </xdr:from>
    <xdr:to>
      <xdr:col>12</xdr:col>
      <xdr:colOff>676275</xdr:colOff>
      <xdr:row>35</xdr:row>
      <xdr:rowOff>19050</xdr:rowOff>
    </xdr:to>
    <xdr:sp macro="" textlink="">
      <xdr:nvSpPr>
        <xdr:cNvPr id="4" name="Text Box 1">
          <a:extLst>
            <a:ext uri="{FF2B5EF4-FFF2-40B4-BE49-F238E27FC236}">
              <a16:creationId xmlns:a16="http://schemas.microsoft.com/office/drawing/2014/main" id="{00000000-0008-0000-0B00-000004000000}"/>
            </a:ext>
          </a:extLst>
        </xdr:cNvPr>
        <xdr:cNvSpPr txBox="1">
          <a:spLocks noChangeArrowheads="1"/>
        </xdr:cNvSpPr>
      </xdr:nvSpPr>
      <xdr:spPr bwMode="auto">
        <a:xfrm>
          <a:off x="4210050" y="4124325"/>
          <a:ext cx="4791075" cy="18954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Cramer's V</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つの質的変数間の関連の強さを表す指標です。カイ二乗値をデータ数に応じて標準化した値です。他のクロス集計表から算出した</a:t>
          </a:r>
          <a:r>
            <a:rPr lang="en-US" altLang="ja-JP" sz="1100" b="0" i="0" u="none" strike="noStrike" baseline="0">
              <a:solidFill>
                <a:srgbClr val="000000"/>
              </a:solidFill>
              <a:latin typeface="ＭＳ Ｐゴシック"/>
              <a:ea typeface="ＭＳ Ｐゴシック"/>
            </a:rPr>
            <a:t>Cramer's V</a:t>
          </a:r>
          <a:r>
            <a:rPr lang="ja-JP" altLang="en-US" sz="1100" b="0" i="0" u="none" strike="noStrike" baseline="0">
              <a:solidFill>
                <a:srgbClr val="000000"/>
              </a:solidFill>
              <a:latin typeface="ＭＳ Ｐゴシック"/>
              <a:ea typeface="ＭＳ Ｐゴシック"/>
            </a:rPr>
            <a:t>と比較することができます。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Yule's Q</a:t>
          </a:r>
        </a:p>
        <a:p>
          <a:pPr algn="l" rtl="0">
            <a:lnSpc>
              <a:spcPct val="100000"/>
            </a:lnSpc>
            <a:defRPr sz="1000"/>
          </a:pPr>
          <a:r>
            <a:rPr lang="ja-JP" altLang="en-US" sz="1100" b="0" i="0" u="none" strike="noStrike" baseline="0">
              <a:solidFill>
                <a:srgbClr val="000000"/>
              </a:solidFill>
              <a:latin typeface="ＭＳ Ｐゴシック"/>
              <a:ea typeface="ＭＳ Ｐゴシック"/>
            </a:rPr>
            <a:t>行と列との連関を見るための指標で、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までの値をとります。行と列が独立のときは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200024</xdr:colOff>
      <xdr:row>3</xdr:row>
      <xdr:rowOff>0</xdr:rowOff>
    </xdr:from>
    <xdr:to>
      <xdr:col>13</xdr:col>
      <xdr:colOff>676274</xdr:colOff>
      <xdr:row>25</xdr:row>
      <xdr:rowOff>0</xdr:rowOff>
    </xdr:to>
    <xdr:sp macro="" textlink="">
      <xdr:nvSpPr>
        <xdr:cNvPr id="97326" name="Text Box 2">
          <a:extLst>
            <a:ext uri="{FF2B5EF4-FFF2-40B4-BE49-F238E27FC236}">
              <a16:creationId xmlns:a16="http://schemas.microsoft.com/office/drawing/2014/main" id="{00000000-0008-0000-0C00-00002E7C0100}"/>
            </a:ext>
          </a:extLst>
        </xdr:cNvPr>
        <xdr:cNvSpPr txBox="1">
          <a:spLocks noChangeArrowheads="1"/>
        </xdr:cNvSpPr>
      </xdr:nvSpPr>
      <xdr:spPr bwMode="auto">
        <a:xfrm>
          <a:off x="200024" y="571500"/>
          <a:ext cx="7915275" cy="32575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のクロス集計表から、フィッシャーの直接確率（</a:t>
          </a:r>
          <a:r>
            <a:rPr lang="en-US" altLang="ja-JP" sz="1100" b="0" i="0" u="none" strike="noStrike" baseline="0">
              <a:solidFill>
                <a:srgbClr val="000000"/>
              </a:solidFill>
              <a:latin typeface="ＭＳ Ｐゴシック"/>
              <a:ea typeface="ＭＳ Ｐゴシック"/>
            </a:rPr>
            <a:t>Fisher's exact test</a:t>
          </a:r>
          <a:r>
            <a:rPr lang="ja-JP" altLang="en-US" sz="1100" b="0" i="0" u="none" strike="noStrike" baseline="0">
              <a:solidFill>
                <a:srgbClr val="000000"/>
              </a:solidFill>
              <a:latin typeface="ＭＳ Ｐゴシック"/>
              <a:ea typeface="ＭＳ Ｐゴシック"/>
            </a:rPr>
            <a:t>、フィッシャｰの正確確率ともいう）を求め、</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つの変数に関連があるか検定します。帰無仮説は「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つの変数は独立している（関連がない）」で、帰無仮説が棄却されると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変数は統計的に関連があると言えます。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行目のセルを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行目のセルを </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とします。各行と列の計にあたる周辺度数（</a:t>
          </a:r>
          <a:r>
            <a:rPr lang="en-US" altLang="ja-JP" sz="1100" b="0" i="0" u="none" strike="noStrike" baseline="0">
              <a:solidFill>
                <a:srgbClr val="000000"/>
              </a:solidFill>
              <a:latin typeface="ＭＳ Ｐゴシック"/>
              <a:ea typeface="ＭＳ Ｐゴシック"/>
            </a:rPr>
            <a:t>a+b, c+d, a+c, b+d</a:t>
          </a:r>
          <a:r>
            <a:rPr lang="ja-JP" altLang="en-US" sz="1100" b="0" i="0" u="none" strike="noStrike" baseline="0">
              <a:solidFill>
                <a:srgbClr val="000000"/>
              </a:solidFill>
              <a:latin typeface="ＭＳ Ｐゴシック"/>
              <a:ea typeface="ＭＳ Ｐゴシック"/>
            </a:rPr>
            <a:t>）を固定した状態で考えられるすべての組み合わせの数を求めます。この中から、</a:t>
          </a:r>
          <a:r>
            <a:rPr lang="en-US" altLang="ja-JP" sz="1100" b="0" i="0" u="none" strike="noStrike" baseline="0">
              <a:solidFill>
                <a:srgbClr val="000000"/>
              </a:solidFill>
              <a:latin typeface="ＭＳ Ｐゴシック"/>
              <a:ea typeface="ＭＳ Ｐゴシック"/>
            </a:rPr>
            <a:t>ad-bc</a:t>
          </a:r>
          <a:r>
            <a:rPr lang="ja-JP" altLang="en-US" sz="1100" b="0" i="0" u="none" strike="noStrike" baseline="0">
              <a:solidFill>
                <a:srgbClr val="000000"/>
              </a:solidFill>
              <a:latin typeface="ＭＳ Ｐゴシック"/>
              <a:ea typeface="ＭＳ Ｐゴシック"/>
            </a:rPr>
            <a:t>の絶対値が実際に観測された以上の値になる組み合わせの数を調べ、すべての組み合わせに占める率を求めます。これが両側検定の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値となります。</a:t>
          </a:r>
          <a:r>
            <a:rPr lang="en-US" altLang="ja-JP" sz="1100" b="0" i="0" u="none" strike="noStrike" baseline="0">
              <a:solidFill>
                <a:srgbClr val="000000"/>
              </a:solidFill>
              <a:latin typeface="ＭＳ Ｐゴシック"/>
              <a:ea typeface="ＭＳ Ｐゴシック"/>
            </a:rPr>
            <a:t>ad-bc</a:t>
          </a:r>
          <a:r>
            <a:rPr lang="ja-JP" altLang="en-US" sz="1100" b="0" i="0" u="none" strike="noStrike" baseline="0">
              <a:solidFill>
                <a:srgbClr val="000000"/>
              </a:solidFill>
              <a:latin typeface="ＭＳ Ｐゴシック"/>
              <a:ea typeface="ＭＳ Ｐゴシック"/>
            </a:rPr>
            <a:t>と符号が等しく、かつ、</a:t>
          </a:r>
          <a:r>
            <a:rPr lang="en-US" altLang="ja-JP" sz="1100" b="0" i="0" u="none" strike="noStrike" baseline="0">
              <a:solidFill>
                <a:srgbClr val="000000"/>
              </a:solidFill>
              <a:latin typeface="ＭＳ Ｐゴシック"/>
              <a:ea typeface="ＭＳ Ｐゴシック"/>
            </a:rPr>
            <a:t>ad-bc</a:t>
          </a:r>
          <a:r>
            <a:rPr lang="ja-JP" altLang="en-US" sz="1100" b="0" i="0" u="none" strike="noStrike" baseline="0">
              <a:solidFill>
                <a:srgbClr val="000000"/>
              </a:solidFill>
              <a:latin typeface="ＭＳ Ｐゴシック"/>
              <a:ea typeface="ＭＳ Ｐゴシック"/>
            </a:rPr>
            <a:t>の絶対値以上の組み合わせの率が片側検定の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値となります。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フィッシャーの直接確率はカイ二乗検定よりも正確な検定ができます。ただし、度数が大きくなると組み合わせが膨大になり桁あふれ（オｰバｰフロｰ）を起こして計算ができなくなります。その場合は、カイ二乗検定による「独立性の検定」を利用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新薬を投与した</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人と、以前から使われていた対照薬を投与した</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人の症例について、副作用の有無を調べクロス集計表にまとめました。このクロス集計表から新薬の方が副作用が出やすいかフィッシャｰの直接確率を求めて、有意水準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で検定します。</a:t>
          </a:r>
        </a:p>
      </xdr:txBody>
    </xdr:sp>
    <xdr:clientData/>
  </xdr:twoCellAnchor>
  <xdr:twoCellAnchor>
    <xdr:from>
      <xdr:col>8</xdr:col>
      <xdr:colOff>0</xdr:colOff>
      <xdr:row>27</xdr:row>
      <xdr:rowOff>9524</xdr:rowOff>
    </xdr:from>
    <xdr:to>
      <xdr:col>14</xdr:col>
      <xdr:colOff>9525</xdr:colOff>
      <xdr:row>50</xdr:row>
      <xdr:rowOff>171449</xdr:rowOff>
    </xdr:to>
    <xdr:sp macro="" textlink="">
      <xdr:nvSpPr>
        <xdr:cNvPr id="9410" name="Text Box 3">
          <a:extLst>
            <a:ext uri="{FF2B5EF4-FFF2-40B4-BE49-F238E27FC236}">
              <a16:creationId xmlns:a16="http://schemas.microsoft.com/office/drawing/2014/main" id="{00000000-0008-0000-0C00-0000C2240000}"/>
            </a:ext>
          </a:extLst>
        </xdr:cNvPr>
        <xdr:cNvSpPr txBox="1">
          <a:spLocks noChangeArrowheads="1"/>
        </xdr:cNvSpPr>
      </xdr:nvSpPr>
      <xdr:spPr bwMode="auto">
        <a:xfrm>
          <a:off x="4067175" y="4695824"/>
          <a:ext cx="4067175" cy="41243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9</a:t>
          </a:r>
          <a:r>
            <a:rPr lang="ja-JP" altLang="en-US" sz="1100" b="1" i="0" u="sng" strike="noStrike" baseline="0">
              <a:solidFill>
                <a:srgbClr val="000000"/>
              </a:solidFill>
              <a:latin typeface="ＭＳ Ｐゴシック"/>
              <a:ea typeface="ＭＳ Ｐゴシック"/>
            </a:rPr>
            <a:t>からD</a:t>
          </a:r>
          <a:r>
            <a:rPr lang="en-US" altLang="ja-JP" sz="1100" b="1" i="0" u="sng" strike="noStrike" baseline="0">
              <a:solidFill>
                <a:srgbClr val="000000"/>
              </a:solidFill>
              <a:latin typeface="ＭＳ Ｐゴシック"/>
              <a:ea typeface="ＭＳ Ｐゴシック"/>
            </a:rPr>
            <a:t>31</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②エクセル統計メニュｰから、[集計表の作成と分析］－［フィッシャｰの直接確率］を選択する。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B29:D31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①の操作で、「C</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:D</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」と2×2の度数の範囲だけを選択していた場合は、[先頭行・先頭列をラベルとして使用]のチェックがはずされた状態でダイアログが表示されます。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editAs="oneCell">
    <xdr:from>
      <xdr:col>1</xdr:col>
      <xdr:colOff>0</xdr:colOff>
      <xdr:row>34</xdr:row>
      <xdr:rowOff>0</xdr:rowOff>
    </xdr:from>
    <xdr:to>
      <xdr:col>7</xdr:col>
      <xdr:colOff>513884</xdr:colOff>
      <xdr:row>45</xdr:row>
      <xdr:rowOff>171193</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00025" y="5905500"/>
          <a:ext cx="3723809" cy="20571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2</xdr:row>
      <xdr:rowOff>1</xdr:rowOff>
    </xdr:from>
    <xdr:to>
      <xdr:col>9</xdr:col>
      <xdr:colOff>0</xdr:colOff>
      <xdr:row>13</xdr:row>
      <xdr:rowOff>161925</xdr:rowOff>
    </xdr:to>
    <xdr:sp macro="" textlink="">
      <xdr:nvSpPr>
        <xdr:cNvPr id="98348" name="Text Box 1">
          <a:extLst>
            <a:ext uri="{FF2B5EF4-FFF2-40B4-BE49-F238E27FC236}">
              <a16:creationId xmlns:a16="http://schemas.microsoft.com/office/drawing/2014/main" id="{00000000-0008-0000-0D00-00002C800100}"/>
            </a:ext>
          </a:extLst>
        </xdr:cNvPr>
        <xdr:cNvSpPr txBox="1">
          <a:spLocks noChangeArrowheads="1"/>
        </xdr:cNvSpPr>
      </xdr:nvSpPr>
      <xdr:spPr bwMode="auto">
        <a:xfrm>
          <a:off x="3933825" y="342901"/>
          <a:ext cx="2743200" cy="20478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フィッシャｰの直接確率検定の結果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対立仮説が「新薬の方が副作用が多い」なので片側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値の結果（</a:t>
          </a:r>
          <a:r>
            <a:rPr lang="en-US" altLang="ja-JP" sz="1100" b="0" i="0" u="none" strike="noStrike" baseline="0">
              <a:solidFill>
                <a:srgbClr val="000000"/>
              </a:solidFill>
              <a:latin typeface="ＭＳ Ｐゴシック"/>
              <a:ea typeface="ＭＳ Ｐゴシック"/>
            </a:rPr>
            <a:t>P=0.0350</a:t>
          </a:r>
          <a:r>
            <a:rPr lang="ja-JP" altLang="en-US" sz="1100" b="0" i="0" u="none" strike="noStrike" baseline="0">
              <a:solidFill>
                <a:srgbClr val="000000"/>
              </a:solidFill>
              <a:latin typeface="ＭＳ Ｐゴシック"/>
              <a:ea typeface="ＭＳ Ｐゴシック"/>
            </a:rPr>
            <a:t>）を見ます。片側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未満（</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）なので、対立仮説が支持されます。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連関係数</a:t>
          </a:r>
        </a:p>
        <a:p>
          <a:pPr algn="l" rtl="0">
            <a:lnSpc>
              <a:spcPct val="100000"/>
            </a:lnSpc>
            <a:defRPr sz="1000"/>
          </a:pPr>
          <a:r>
            <a:rPr lang="en-US" altLang="ja-JP" sz="1100" b="0" i="0" u="none" strike="noStrike" baseline="0">
              <a:solidFill>
                <a:srgbClr val="000000"/>
              </a:solidFill>
              <a:latin typeface="ＭＳ Ｐゴシック"/>
              <a:ea typeface="ＭＳ Ｐゴシック"/>
            </a:rPr>
            <a:t>Cramer's V</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Yule's Q</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つの連関係数とも高く、薬の違いと副作用の有無は関連が高いことを示しています。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22</xdr:row>
      <xdr:rowOff>0</xdr:rowOff>
    </xdr:to>
    <xdr:sp macro="" textlink="">
      <xdr:nvSpPr>
        <xdr:cNvPr id="10284" name="Text Box 2">
          <a:extLst>
            <a:ext uri="{FF2B5EF4-FFF2-40B4-BE49-F238E27FC236}">
              <a16:creationId xmlns:a16="http://schemas.microsoft.com/office/drawing/2014/main" id="{00000000-0008-0000-0E00-00002C280000}"/>
            </a:ext>
          </a:extLst>
        </xdr:cNvPr>
        <xdr:cNvSpPr txBox="1">
          <a:spLocks noChangeArrowheads="1"/>
        </xdr:cNvSpPr>
      </xdr:nvSpPr>
      <xdr:spPr bwMode="auto">
        <a:xfrm>
          <a:off x="200025" y="571500"/>
          <a:ext cx="7543800" cy="30861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クロス集計表の残差とは、各セルにおける実測度数と期待度数の差です。セルごとに「残差は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である」という帰無仮説を検定します。帰無仮説が棄却されると、統計的に期待度数と有意差があると言えます。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クロス集計表の独立性の検定では、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が関連しているかどうかだけを検定しているため、有意な関連が認められたからといって、どのような関連があるのかまでは論じることができません。独立性の検定により有意な関連が認められたときに、より詳しく結果を検討するために残差分析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残差の数値には絶対的な意味がありませんので、エクセル統計では調整済み標準化残差（標準正規分布に従う値）、両側検定、片側検定の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値を出力しています。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なたには経済的ゆとりがありますか？」という質問の結果を、回答者の年齢により分類してクロス集計表にまとめてあります。この結果を独立性の検定にかけたところ、ゆとり意識と年齢の間には関連があるという結果が得られました。そこで、残差分析を行い、セル単位の評価を行います。</a:t>
          </a:r>
        </a:p>
      </xdr:txBody>
    </xdr:sp>
    <xdr:clientData/>
  </xdr:twoCellAnchor>
  <xdr:twoCellAnchor>
    <xdr:from>
      <xdr:col>6</xdr:col>
      <xdr:colOff>428626</xdr:colOff>
      <xdr:row>36</xdr:row>
      <xdr:rowOff>9525</xdr:rowOff>
    </xdr:from>
    <xdr:to>
      <xdr:col>12</xdr:col>
      <xdr:colOff>1</xdr:colOff>
      <xdr:row>55</xdr:row>
      <xdr:rowOff>0</xdr:rowOff>
    </xdr:to>
    <xdr:sp macro="" textlink="">
      <xdr:nvSpPr>
        <xdr:cNvPr id="11458" name="Text Box 3">
          <a:extLst>
            <a:ext uri="{FF2B5EF4-FFF2-40B4-BE49-F238E27FC236}">
              <a16:creationId xmlns:a16="http://schemas.microsoft.com/office/drawing/2014/main" id="{00000000-0008-0000-0E00-0000C22C0000}"/>
            </a:ext>
          </a:extLst>
        </xdr:cNvPr>
        <xdr:cNvSpPr txBox="1">
          <a:spLocks noChangeArrowheads="1"/>
        </xdr:cNvSpPr>
      </xdr:nvSpPr>
      <xdr:spPr bwMode="auto">
        <a:xfrm>
          <a:off x="4143376" y="6257925"/>
          <a:ext cx="3600450" cy="32480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6</a:t>
          </a:r>
          <a:r>
            <a:rPr lang="ja-JP" altLang="en-US" sz="1100" b="1" i="0" u="sng" strike="noStrike" baseline="0">
              <a:solidFill>
                <a:srgbClr val="000000"/>
              </a:solidFill>
              <a:latin typeface="ＭＳ Ｐゴシック"/>
              <a:ea typeface="ＭＳ Ｐゴシック"/>
            </a:rPr>
            <a:t>からG3</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②エクセル統計メニュｰから、[集計表の作成と分析］－［クロス集計表の残差分析］を選択する。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C26:G33</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editAs="oneCell">
    <xdr:from>
      <xdr:col>1</xdr:col>
      <xdr:colOff>0</xdr:colOff>
      <xdr:row>36</xdr:row>
      <xdr:rowOff>0</xdr:rowOff>
    </xdr:from>
    <xdr:to>
      <xdr:col>6</xdr:col>
      <xdr:colOff>180975</xdr:colOff>
      <xdr:row>47</xdr:row>
      <xdr:rowOff>28575</xdr:rowOff>
    </xdr:to>
    <xdr:pic>
      <xdr:nvPicPr>
        <xdr:cNvPr id="5" name="図 4" descr="\\SSRI-TOKYO5\解析事業推進室-Secure\SEC\菊竹\PDF\作成途中\ダイアログ画像\④集計表の作成と分析\クロス集計表の残差分析_1.PNG">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248400"/>
          <a:ext cx="3695700" cy="19145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19051</xdr:colOff>
      <xdr:row>64</xdr:row>
      <xdr:rowOff>9523</xdr:rowOff>
    </xdr:from>
    <xdr:to>
      <xdr:col>11</xdr:col>
      <xdr:colOff>19051</xdr:colOff>
      <xdr:row>91</xdr:row>
      <xdr:rowOff>9524</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704851" y="10982323"/>
          <a:ext cx="6858000" cy="46291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残差分析の結果</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mn-ea"/>
            </a:rPr>
            <a:t>残差分析の結果、調整済み標準化残差が正の値で、両側</a:t>
          </a:r>
          <a:r>
            <a:rPr lang="en-US" altLang="ja-JP" sz="1100" b="0" i="0" u="none" strike="noStrike" baseline="0">
              <a:solidFill>
                <a:srgbClr val="000000"/>
              </a:solidFill>
              <a:latin typeface="ＭＳ Ｐゴシック"/>
              <a:ea typeface="+mn-ea"/>
            </a:rPr>
            <a:t>P</a:t>
          </a:r>
          <a:r>
            <a:rPr lang="ja-JP" altLang="en-US" sz="1100" b="0" i="0" u="none" strike="noStrike" baseline="0">
              <a:solidFill>
                <a:srgbClr val="000000"/>
              </a:solidFill>
              <a:latin typeface="ＭＳ Ｐゴシック"/>
              <a:ea typeface="+mn-ea"/>
            </a:rPr>
            <a:t>値が</a:t>
          </a:r>
          <a:r>
            <a:rPr lang="en-US" altLang="ja-JP" sz="1100" b="0" i="0" u="none" strike="noStrike" baseline="0">
              <a:solidFill>
                <a:srgbClr val="000000"/>
              </a:solidFill>
              <a:latin typeface="ＭＳ Ｐゴシック"/>
              <a:ea typeface="+mn-ea"/>
            </a:rPr>
            <a:t>0.05</a:t>
          </a:r>
          <a:r>
            <a:rPr lang="ja-JP" altLang="en-US" sz="1100" b="0" i="0" u="none" strike="noStrike" baseline="0">
              <a:solidFill>
                <a:srgbClr val="000000"/>
              </a:solidFill>
              <a:latin typeface="ＭＳ Ｐゴシック"/>
              <a:ea typeface="+mn-ea"/>
            </a:rPr>
            <a:t>未満になったのは、次のセルです。</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19</a:t>
          </a:r>
          <a:r>
            <a:rPr lang="ja-JP" altLang="en-US" sz="1100" b="0" i="0" u="none" strike="noStrike" baseline="0">
              <a:solidFill>
                <a:srgbClr val="000000"/>
              </a:solidFill>
              <a:latin typeface="ＭＳ Ｐゴシック"/>
              <a:ea typeface="+mn-ea"/>
            </a:rPr>
            <a:t>歳以下」の「十分ある」、「ある程度ある」 </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30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39</a:t>
          </a:r>
          <a:r>
            <a:rPr lang="ja-JP" altLang="en-US" sz="1100" b="0" i="0" u="none" strike="noStrike" baseline="0">
              <a:solidFill>
                <a:srgbClr val="000000"/>
              </a:solidFill>
              <a:latin typeface="ＭＳ Ｐゴシック"/>
              <a:ea typeface="+mn-ea"/>
            </a:rPr>
            <a:t>歳」、「</a:t>
          </a:r>
          <a:r>
            <a:rPr lang="en-US" altLang="ja-JP" sz="1100" b="0" i="0" u="none" strike="noStrike" baseline="0">
              <a:solidFill>
                <a:srgbClr val="000000"/>
              </a:solidFill>
              <a:latin typeface="ＭＳ Ｐゴシック"/>
              <a:ea typeface="+mn-ea"/>
            </a:rPr>
            <a:t>40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49</a:t>
          </a:r>
          <a:r>
            <a:rPr lang="ja-JP" altLang="en-US" sz="1100" b="0" i="0" u="none" strike="noStrike" baseline="0">
              <a:solidFill>
                <a:srgbClr val="000000"/>
              </a:solidFill>
              <a:latin typeface="ＭＳ Ｐゴシック"/>
              <a:ea typeface="+mn-ea"/>
            </a:rPr>
            <a:t>歳」の「あまりない」</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60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69</a:t>
          </a:r>
          <a:r>
            <a:rPr lang="ja-JP" altLang="en-US" sz="1100" b="0" i="0" u="none" strike="noStrike" baseline="0">
              <a:solidFill>
                <a:srgbClr val="000000"/>
              </a:solidFill>
              <a:latin typeface="ＭＳ Ｐゴシック"/>
              <a:ea typeface="+mn-ea"/>
            </a:rPr>
            <a:t>歳」の「十分ある」、「非常に乏しい」</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70</a:t>
          </a:r>
          <a:r>
            <a:rPr lang="ja-JP" altLang="en-US" sz="1100" b="0" i="0" u="none" strike="noStrike" baseline="0">
              <a:solidFill>
                <a:srgbClr val="000000"/>
              </a:solidFill>
              <a:latin typeface="ＭＳ Ｐゴシック"/>
              <a:ea typeface="+mn-ea"/>
            </a:rPr>
            <a:t>歳以上」の「十分ある」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baseline="0">
              <a:effectLst/>
              <a:latin typeface="ＭＳ Ｐゴシック"/>
              <a:ea typeface="+mn-ea"/>
              <a:cs typeface="+mn-cs"/>
            </a:rPr>
            <a:t>逆に</a:t>
          </a:r>
          <a:r>
            <a:rPr lang="ja-JP" altLang="ja-JP" sz="1100" b="0" i="0" baseline="0">
              <a:effectLst/>
              <a:latin typeface="ＭＳ Ｐゴシック"/>
              <a:ea typeface="+mn-ea"/>
              <a:cs typeface="+mn-cs"/>
            </a:rPr>
            <a:t>調整済み標準化残差が</a:t>
          </a:r>
          <a:r>
            <a:rPr lang="ja-JP" altLang="en-US" sz="1100" b="0" i="0" baseline="0">
              <a:effectLst/>
              <a:latin typeface="ＭＳ Ｐゴシック"/>
              <a:ea typeface="+mn-ea"/>
              <a:cs typeface="+mn-cs"/>
            </a:rPr>
            <a:t>負</a:t>
          </a:r>
          <a:r>
            <a:rPr lang="ja-JP" altLang="ja-JP" sz="1100" b="0" i="0" baseline="0">
              <a:effectLst/>
              <a:latin typeface="ＭＳ Ｐゴシック"/>
              <a:ea typeface="+mn-ea"/>
              <a:cs typeface="+mn-cs"/>
            </a:rPr>
            <a:t>の値で、両側</a:t>
          </a:r>
          <a:r>
            <a:rPr lang="en-US" altLang="ja-JP" sz="1100" b="0" i="0" baseline="0">
              <a:effectLst/>
              <a:latin typeface="ＭＳ Ｐゴシック"/>
              <a:ea typeface="+mn-ea"/>
              <a:cs typeface="+mn-cs"/>
            </a:rPr>
            <a:t>P</a:t>
          </a:r>
          <a:r>
            <a:rPr lang="ja-JP" altLang="ja-JP" sz="1100" b="0" i="0" baseline="0">
              <a:effectLst/>
              <a:latin typeface="ＭＳ Ｐゴシック"/>
              <a:ea typeface="+mn-ea"/>
              <a:cs typeface="+mn-cs"/>
            </a:rPr>
            <a:t>値が</a:t>
          </a:r>
          <a:r>
            <a:rPr lang="en-US" altLang="ja-JP" sz="1100" b="0" i="0" baseline="0">
              <a:effectLst/>
              <a:latin typeface="ＭＳ Ｐゴシック"/>
              <a:ea typeface="+mn-ea"/>
              <a:cs typeface="+mn-cs"/>
            </a:rPr>
            <a:t>0.05</a:t>
          </a:r>
          <a:r>
            <a:rPr lang="ja-JP" altLang="ja-JP" sz="1100" b="0" i="0" baseline="0">
              <a:effectLst/>
              <a:latin typeface="ＭＳ Ｐゴシック"/>
              <a:ea typeface="+mn-ea"/>
              <a:cs typeface="+mn-cs"/>
            </a:rPr>
            <a:t>未満になったのは、</a:t>
          </a:r>
          <a:r>
            <a:rPr lang="ja-JP" altLang="en-US" sz="1100" b="0" i="0" baseline="0">
              <a:effectLst/>
              <a:latin typeface="ＭＳ Ｐゴシック"/>
              <a:ea typeface="+mn-ea"/>
              <a:cs typeface="+mn-cs"/>
            </a:rPr>
            <a:t>次のセルです</a:t>
          </a:r>
          <a:r>
            <a:rPr lang="ja-JP" altLang="en-US" sz="1100" b="0" i="0" u="none" strike="noStrike" baseline="0">
              <a:solidFill>
                <a:srgbClr val="000000"/>
              </a:solidFill>
              <a:latin typeface="ＭＳ Ｐゴシック"/>
              <a:ea typeface="+mn-ea"/>
            </a:rPr>
            <a:t>。</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19</a:t>
          </a:r>
          <a:r>
            <a:rPr lang="ja-JP" altLang="en-US" sz="1100" b="0" i="0" u="none" strike="noStrike" baseline="0">
              <a:solidFill>
                <a:srgbClr val="000000"/>
              </a:solidFill>
              <a:latin typeface="ＭＳ Ｐゴシック"/>
              <a:ea typeface="+mn-ea"/>
            </a:rPr>
            <a:t>歳以下」の「あまりない」 </a:t>
          </a:r>
        </a:p>
        <a:p>
          <a:pPr algn="l" rtl="0">
            <a:lnSpc>
              <a:spcPct val="100000"/>
            </a:lnSpc>
            <a:defRPr sz="1000"/>
          </a:pPr>
          <a:r>
            <a:rPr lang="ja-JP" altLang="en-US" sz="1100" b="0" i="0" u="none" strike="noStrike" baseline="0">
              <a:solidFill>
                <a:srgbClr val="000000"/>
              </a:solidFill>
              <a:latin typeface="ＭＳ Ｐゴシック"/>
              <a:ea typeface="+mn-ea"/>
            </a:rPr>
            <a:t> 「</a:t>
          </a:r>
          <a:r>
            <a:rPr lang="en-US" altLang="ja-JP" sz="1100" b="0" i="0" u="none" strike="noStrike" baseline="0">
              <a:solidFill>
                <a:srgbClr val="000000"/>
              </a:solidFill>
              <a:latin typeface="ＭＳ Ｐゴシック"/>
              <a:ea typeface="+mn-ea"/>
            </a:rPr>
            <a:t>30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39</a:t>
          </a:r>
          <a:r>
            <a:rPr lang="ja-JP" altLang="en-US" sz="1100" b="0" i="0" u="none" strike="noStrike" baseline="0">
              <a:solidFill>
                <a:srgbClr val="000000"/>
              </a:solidFill>
              <a:latin typeface="ＭＳ Ｐゴシック"/>
              <a:ea typeface="+mn-ea"/>
            </a:rPr>
            <a:t>歳」、「</a:t>
          </a:r>
          <a:r>
            <a:rPr lang="en-US" altLang="ja-JP" sz="1100" b="0" i="0" u="none" strike="noStrike" baseline="0">
              <a:solidFill>
                <a:srgbClr val="000000"/>
              </a:solidFill>
              <a:latin typeface="ＭＳ Ｐゴシック"/>
              <a:ea typeface="+mn-ea"/>
            </a:rPr>
            <a:t>40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49</a:t>
          </a:r>
          <a:r>
            <a:rPr lang="ja-JP" altLang="en-US" sz="1100" b="0" i="0" u="none" strike="noStrike" baseline="0">
              <a:solidFill>
                <a:srgbClr val="000000"/>
              </a:solidFill>
              <a:latin typeface="ＭＳ Ｐゴシック"/>
              <a:ea typeface="+mn-ea"/>
            </a:rPr>
            <a:t>歳」の「十分ある」、「ある程度ある」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残差分析の結果から、</a:t>
          </a: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ゆとりが「十分にある」という人の比率は、</a:t>
          </a:r>
          <a:r>
            <a:rPr lang="en-US" altLang="ja-JP" sz="1100" b="0" i="0" u="none" strike="noStrike" baseline="0">
              <a:solidFill>
                <a:srgbClr val="000000"/>
              </a:solidFill>
              <a:latin typeface="ＭＳ Ｐゴシック"/>
              <a:ea typeface="+mn-ea"/>
            </a:rPr>
            <a:t>19</a:t>
          </a:r>
          <a:r>
            <a:rPr lang="ja-JP" altLang="en-US" sz="1100" b="0" i="0" u="none" strike="noStrike" baseline="0">
              <a:solidFill>
                <a:srgbClr val="000000"/>
              </a:solidFill>
              <a:latin typeface="ＭＳ Ｐゴシック"/>
              <a:ea typeface="+mn-ea"/>
            </a:rPr>
            <a:t>歳以下と</a:t>
          </a:r>
          <a:r>
            <a:rPr lang="en-US" altLang="ja-JP" sz="1100" b="0" i="0" u="none" strike="noStrike" baseline="0">
              <a:solidFill>
                <a:srgbClr val="000000"/>
              </a:solidFill>
              <a:latin typeface="ＭＳ Ｐゴシック"/>
              <a:ea typeface="+mn-ea"/>
            </a:rPr>
            <a:t>60</a:t>
          </a:r>
          <a:r>
            <a:rPr lang="ja-JP" altLang="en-US" sz="1100" b="0" i="0" u="none" strike="noStrike" baseline="0">
              <a:solidFill>
                <a:srgbClr val="000000"/>
              </a:solidFill>
              <a:latin typeface="ＭＳ Ｐゴシック"/>
              <a:ea typeface="+mn-ea"/>
            </a:rPr>
            <a:t>歳以上では、全体でみた</a:t>
          </a:r>
          <a:r>
            <a:rPr lang="en-US" altLang="ja-JP" sz="1100" b="0" i="0" u="none" strike="noStrike" baseline="0">
              <a:solidFill>
                <a:srgbClr val="000000"/>
              </a:solidFill>
              <a:latin typeface="ＭＳ Ｐゴシック"/>
              <a:ea typeface="+mn-ea"/>
            </a:rPr>
            <a:t>2.5%</a:t>
          </a:r>
          <a:r>
            <a:rPr lang="ja-JP" altLang="en-US" sz="1100" b="0" i="0" u="none" strike="noStrike" baseline="0">
              <a:solidFill>
                <a:srgbClr val="000000"/>
              </a:solidFill>
              <a:latin typeface="ＭＳ Ｐゴシック"/>
              <a:ea typeface="+mn-ea"/>
            </a:rPr>
            <a:t>よりも高くなりますが、</a:t>
          </a:r>
          <a:r>
            <a:rPr lang="en-US" altLang="ja-JP" sz="1100" b="0" i="0" u="none" strike="noStrike" baseline="0">
              <a:solidFill>
                <a:srgbClr val="000000"/>
              </a:solidFill>
              <a:latin typeface="ＭＳ Ｐゴシック"/>
              <a:ea typeface="+mn-ea"/>
            </a:rPr>
            <a:t>30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49</a:t>
          </a:r>
          <a:r>
            <a:rPr lang="ja-JP" altLang="en-US" sz="1100" b="0" i="0" u="none" strike="noStrike" baseline="0">
              <a:solidFill>
                <a:srgbClr val="000000"/>
              </a:solidFill>
              <a:latin typeface="ＭＳ Ｐゴシック"/>
              <a:ea typeface="+mn-ea"/>
            </a:rPr>
            <a:t>歳では少なくなります。</a:t>
          </a:r>
          <a:r>
            <a:rPr lang="en-US" altLang="ja-JP" sz="1100" b="0" i="0" u="none" strike="noStrike" baseline="0">
              <a:solidFill>
                <a:srgbClr val="000000"/>
              </a:solidFill>
              <a:latin typeface="ＭＳ Ｐゴシック"/>
              <a:ea typeface="+mn-ea"/>
            </a:rPr>
            <a:t>30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49</a:t>
          </a:r>
          <a:r>
            <a:rPr lang="ja-JP" altLang="en-US" sz="1100" b="0" i="0" u="none" strike="noStrike" baseline="0">
              <a:solidFill>
                <a:srgbClr val="000000"/>
              </a:solidFill>
              <a:latin typeface="ＭＳ Ｐゴシック"/>
              <a:ea typeface="+mn-ea"/>
            </a:rPr>
            <a:t>歳では「ある程度ある」という人の比率も少なく、一方で、「あまりない」の比率が高まります。</a:t>
          </a:r>
          <a:r>
            <a:rPr lang="en-US" altLang="ja-JP" sz="1100" b="0" i="0" u="none" strike="noStrike" baseline="0">
              <a:solidFill>
                <a:srgbClr val="000000"/>
              </a:solidFill>
              <a:latin typeface="ＭＳ Ｐゴシック"/>
              <a:ea typeface="+mn-ea"/>
            </a:rPr>
            <a:t>60</a:t>
          </a:r>
          <a:r>
            <a:rPr lang="ja-JP" altLang="en-US" sz="1100" b="0" i="0" u="none" strike="noStrike" baseline="0">
              <a:solidFill>
                <a:srgbClr val="000000"/>
              </a:solidFill>
              <a:latin typeface="ＭＳ Ｐゴシック"/>
              <a:ea typeface="+mn-ea"/>
            </a:rPr>
            <a:t>～</a:t>
          </a:r>
          <a:r>
            <a:rPr lang="en-US" altLang="ja-JP" sz="1100" b="0" i="0" u="none" strike="noStrike" baseline="0">
              <a:solidFill>
                <a:srgbClr val="000000"/>
              </a:solidFill>
              <a:latin typeface="ＭＳ Ｐゴシック"/>
              <a:ea typeface="+mn-ea"/>
            </a:rPr>
            <a:t>69</a:t>
          </a:r>
          <a:r>
            <a:rPr lang="ja-JP" altLang="en-US" sz="1100" b="0" i="0" u="none" strike="noStrike" baseline="0">
              <a:solidFill>
                <a:srgbClr val="000000"/>
              </a:solidFill>
              <a:latin typeface="ＭＳ Ｐゴシック"/>
              <a:ea typeface="+mn-ea"/>
            </a:rPr>
            <a:t>歳は「非常に乏しい」と感じる人も多くなっています。</a:t>
          </a: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ということが言えます。</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これらのことから、子育てにお金の掛かる</a:t>
          </a:r>
          <a:r>
            <a:rPr lang="en-US" altLang="ja-JP" sz="1100" b="0" i="0" u="none" strike="noStrike" baseline="0">
              <a:solidFill>
                <a:srgbClr val="000000"/>
              </a:solidFill>
              <a:latin typeface="ＭＳ Ｐゴシック"/>
              <a:ea typeface="+mn-ea"/>
            </a:rPr>
            <a:t>30</a:t>
          </a:r>
          <a:r>
            <a:rPr lang="ja-JP" altLang="en-US" sz="1100" b="0" i="0" u="none" strike="noStrike" baseline="0">
              <a:solidFill>
                <a:srgbClr val="000000"/>
              </a:solidFill>
              <a:latin typeface="ＭＳ Ｐゴシック"/>
              <a:ea typeface="+mn-ea"/>
            </a:rPr>
            <a:t>代、</a:t>
          </a:r>
          <a:r>
            <a:rPr lang="en-US" altLang="ja-JP" sz="1100" b="0" i="0" u="none" strike="noStrike" baseline="0">
              <a:solidFill>
                <a:srgbClr val="000000"/>
              </a:solidFill>
              <a:latin typeface="ＭＳ Ｐゴシック"/>
              <a:ea typeface="+mn-ea"/>
            </a:rPr>
            <a:t>40</a:t>
          </a:r>
          <a:r>
            <a:rPr lang="ja-JP" altLang="en-US" sz="1100" b="0" i="0" u="none" strike="noStrike" baseline="0">
              <a:solidFill>
                <a:srgbClr val="000000"/>
              </a:solidFill>
              <a:latin typeface="ＭＳ Ｐゴシック"/>
              <a:ea typeface="+mn-ea"/>
            </a:rPr>
            <a:t>代はゆとりを感じる人が少なく、親に面倒を見て貰っている子供や、子育てから解放された</a:t>
          </a:r>
          <a:r>
            <a:rPr lang="en-US" altLang="ja-JP" sz="1100" b="0" i="0" u="none" strike="noStrike" baseline="0">
              <a:solidFill>
                <a:srgbClr val="000000"/>
              </a:solidFill>
              <a:latin typeface="ＭＳ Ｐゴシック"/>
              <a:ea typeface="+mn-ea"/>
            </a:rPr>
            <a:t>60</a:t>
          </a:r>
          <a:r>
            <a:rPr lang="ja-JP" altLang="en-US" sz="1100" b="0" i="0" u="none" strike="noStrike" baseline="0">
              <a:solidFill>
                <a:srgbClr val="000000"/>
              </a:solidFill>
              <a:latin typeface="ＭＳ Ｐゴシック"/>
              <a:ea typeface="+mn-ea"/>
            </a:rPr>
            <a:t>歳以上は他の世代と比べるとゆとりがあるのではないか、</a:t>
          </a:r>
          <a:r>
            <a:rPr lang="en-US" altLang="ja-JP" sz="1100" b="0" i="0" u="none" strike="noStrike" baseline="0">
              <a:solidFill>
                <a:srgbClr val="000000"/>
              </a:solidFill>
              <a:latin typeface="ＭＳ Ｐゴシック"/>
              <a:ea typeface="+mn-ea"/>
            </a:rPr>
            <a:t>60</a:t>
          </a:r>
          <a:r>
            <a:rPr lang="ja-JP" altLang="en-US" sz="1100" b="0" i="0" u="none" strike="noStrike" baseline="0">
              <a:solidFill>
                <a:srgbClr val="000000"/>
              </a:solidFill>
              <a:latin typeface="ＭＳ Ｐゴシック"/>
              <a:ea typeface="+mn-ea"/>
            </a:rPr>
            <a:t>歳で非常に乏しいと感じる人の比率が高くなっているのは、老後資金が十分ではないままに退職で収入が減ってしまった人がいるからではないかという推測が成り立ちます。</a:t>
          </a:r>
        </a:p>
      </xdr:txBody>
    </xdr:sp>
    <xdr:clientData/>
  </xdr:twoCellAnchor>
  <xdr:twoCellAnchor>
    <xdr:from>
      <xdr:col>6</xdr:col>
      <xdr:colOff>1</xdr:colOff>
      <xdr:row>13</xdr:row>
      <xdr:rowOff>1</xdr:rowOff>
    </xdr:from>
    <xdr:to>
      <xdr:col>11</xdr:col>
      <xdr:colOff>1</xdr:colOff>
      <xdr:row>48</xdr:row>
      <xdr:rowOff>9525</xdr:rowOff>
    </xdr:to>
    <xdr:sp macro="" textlink="">
      <xdr:nvSpPr>
        <xdr:cNvPr id="3" name="Text Box 1">
          <a:extLst>
            <a:ext uri="{FF2B5EF4-FFF2-40B4-BE49-F238E27FC236}">
              <a16:creationId xmlns:a16="http://schemas.microsoft.com/office/drawing/2014/main" id="{00000000-0008-0000-0F00-000003000000}"/>
            </a:ext>
          </a:extLst>
        </xdr:cNvPr>
        <xdr:cNvSpPr txBox="1">
          <a:spLocks noChangeArrowheads="1"/>
        </xdr:cNvSpPr>
      </xdr:nvSpPr>
      <xdr:spPr bwMode="auto">
        <a:xfrm>
          <a:off x="4114801" y="2228851"/>
          <a:ext cx="3429000" cy="60102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期待度数</a:t>
          </a:r>
        </a:p>
        <a:p>
          <a:pPr algn="l" rtl="0">
            <a:lnSpc>
              <a:spcPct val="100000"/>
            </a:lnSpc>
            <a:defRPr sz="1000"/>
          </a:pPr>
          <a:r>
            <a:rPr lang="ja-JP" altLang="en-US" sz="1100" b="0" i="0" u="none" strike="noStrike" baseline="0">
              <a:solidFill>
                <a:srgbClr val="000000"/>
              </a:solidFill>
              <a:latin typeface="ＭＳ Ｐゴシック"/>
              <a:ea typeface="ＭＳ Ｐゴシック"/>
            </a:rPr>
            <a:t>各セルの期待度数は、次の式で求まります。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行の周辺度数（合計）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列の周辺度数（合計） </a:t>
          </a:r>
          <a:r>
            <a:rPr lang="en-US" altLang="ja-JP" sz="1100" b="0" i="0" u="none" strike="noStrike" baseline="0">
              <a:solidFill>
                <a:srgbClr val="000000"/>
              </a:solidFill>
              <a:latin typeface="ＭＳ Ｐゴシック"/>
              <a:ea typeface="ＭＳ Ｐゴシック"/>
            </a:rPr>
            <a:t>/ N</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ja-JP" sz="1100" b="0" i="0" baseline="0">
              <a:effectLst/>
              <a:latin typeface="ＭＳ Ｐゴシック"/>
              <a:ea typeface="+mn-ea"/>
              <a:cs typeface="+mn-cs"/>
            </a:rPr>
            <a:t>表頭と表側の変数が完全に独立している場合</a:t>
          </a:r>
          <a:r>
            <a:rPr lang="ja-JP" altLang="en-US" sz="1100" b="0" i="0" baseline="0">
              <a:effectLst/>
              <a:latin typeface="ＭＳ Ｐゴシック"/>
              <a:ea typeface="+mn-ea"/>
              <a:cs typeface="+mn-cs"/>
            </a:rPr>
            <a:t>、期待度数と実測度数は一致します。</a:t>
          </a:r>
          <a:endParaRPr lang="en-US" altLang="ja-JP" sz="1100" b="0" i="0" baseline="0">
            <a:effectLst/>
            <a:latin typeface="ＭＳ Ｐゴシック"/>
            <a:ea typeface="+mn-ea"/>
            <a:cs typeface="+mn-cs"/>
          </a:endParaRPr>
        </a:p>
        <a:p>
          <a:pPr algn="l" rtl="0">
            <a:lnSpc>
              <a:spcPct val="100000"/>
            </a:lnSpc>
            <a:defRPr sz="1000"/>
          </a:pPr>
          <a:endParaRPr lang="en-US" altLang="ja-JP" sz="1100" b="0" i="0" baseline="0">
            <a:effectLst/>
            <a:latin typeface="ＭＳ Ｐゴシック"/>
            <a:ea typeface="+mn-ea"/>
            <a:cs typeface="+mn-cs"/>
          </a:endParaRPr>
        </a:p>
        <a:p>
          <a:pPr algn="l" rtl="0">
            <a:lnSpc>
              <a:spcPct val="100000"/>
            </a:lnSpc>
            <a:defRPr sz="1000"/>
          </a:pPr>
          <a:endParaRPr lang="en-US" altLang="ja-JP" sz="1100" b="0" i="0" baseline="0">
            <a:effectLst/>
            <a:latin typeface="ＭＳ Ｐゴシック"/>
            <a:ea typeface="+mn-ea"/>
            <a:cs typeface="+mn-cs"/>
          </a:endParaRPr>
        </a:p>
        <a:p>
          <a:pPr rtl="0">
            <a:lnSpc>
              <a:spcPct val="100000"/>
            </a:lnSpc>
          </a:pPr>
          <a:r>
            <a:rPr lang="ja-JP" altLang="en-US" sz="1100" b="1" i="0" baseline="0">
              <a:effectLst/>
              <a:latin typeface="ＭＳ Ｐゴシック"/>
              <a:ea typeface="+mn-ea"/>
              <a:cs typeface="+mn-cs"/>
            </a:rPr>
            <a:t>残差</a:t>
          </a:r>
          <a:endParaRPr lang="ja-JP" altLang="ja-JP" sz="1100">
            <a:effectLst/>
            <a:latin typeface="ＭＳ Ｐゴシック"/>
          </a:endParaRPr>
        </a:p>
        <a:p>
          <a:pPr rtl="0">
            <a:lnSpc>
              <a:spcPct val="100000"/>
            </a:lnSpc>
          </a:pPr>
          <a:r>
            <a:rPr lang="ja-JP" altLang="en-US" sz="1100" b="0" i="0" baseline="0">
              <a:effectLst/>
              <a:latin typeface="ＭＳ Ｐゴシック"/>
              <a:ea typeface="+mn-ea"/>
              <a:cs typeface="+mn-cs"/>
            </a:rPr>
            <a:t>実測度数－期待度数</a:t>
          </a:r>
          <a:endParaRPr lang="ja-JP" altLang="ja-JP" sz="1100">
            <a:effectLst/>
            <a:latin typeface="ＭＳ Ｐゴシック"/>
          </a:endParaRPr>
        </a:p>
        <a:p>
          <a:pPr algn="l" rtl="0">
            <a:lnSpc>
              <a:spcPct val="100000"/>
            </a:lnSpc>
            <a:defRPr sz="1000"/>
          </a:pPr>
          <a:endParaRPr lang="en-US" altLang="ja-JP" sz="1100" b="0" i="0" baseline="0">
            <a:effectLst/>
            <a:latin typeface="ＭＳ Ｐゴシック"/>
            <a:ea typeface="+mn-ea"/>
            <a:cs typeface="+mn-cs"/>
          </a:endParaRPr>
        </a:p>
        <a:p>
          <a:pPr algn="l" rtl="0">
            <a:lnSpc>
              <a:spcPct val="100000"/>
            </a:lnSpc>
            <a:defRPr sz="1000"/>
          </a:pPr>
          <a:endParaRPr lang="en-US" altLang="ja-JP" sz="1100" b="0" i="0" baseline="0">
            <a:effectLst/>
            <a:latin typeface="ＭＳ Ｐゴシック"/>
            <a:ea typeface="+mn-ea"/>
            <a:cs typeface="+mn-cs"/>
          </a:endParaRPr>
        </a:p>
        <a:p>
          <a:pPr rtl="0">
            <a:lnSpc>
              <a:spcPct val="100000"/>
            </a:lnSpc>
          </a:pPr>
          <a:r>
            <a:rPr lang="ja-JP" altLang="en-US" sz="1100" b="1" i="0" baseline="0">
              <a:effectLst/>
              <a:latin typeface="ＭＳ Ｐゴシック"/>
              <a:ea typeface="+mn-ea"/>
              <a:cs typeface="+mn-cs"/>
            </a:rPr>
            <a:t>調整済み標準化</a:t>
          </a:r>
          <a:r>
            <a:rPr lang="ja-JP" altLang="ja-JP" sz="1100" b="1" i="0" baseline="0">
              <a:effectLst/>
              <a:latin typeface="ＭＳ Ｐゴシック"/>
              <a:ea typeface="+mn-ea"/>
              <a:cs typeface="+mn-cs"/>
            </a:rPr>
            <a:t>残差</a:t>
          </a:r>
          <a:endParaRPr lang="ja-JP" altLang="ja-JP" sz="1100">
            <a:effectLst/>
            <a:latin typeface="ＭＳ Ｐゴシック"/>
          </a:endParaRPr>
        </a:p>
        <a:p>
          <a:pPr rtl="0">
            <a:lnSpc>
              <a:spcPct val="100000"/>
            </a:lnSpc>
          </a:pPr>
          <a:r>
            <a:rPr lang="ja-JP" altLang="en-US" sz="1100" b="0" i="0" baseline="0">
              <a:effectLst/>
              <a:latin typeface="ＭＳ Ｐゴシック"/>
              <a:ea typeface="+mn-ea"/>
              <a:cs typeface="+mn-cs"/>
            </a:rPr>
            <a:t>残差を</a:t>
          </a:r>
          <a:r>
            <a:rPr lang="en-US" altLang="ja-JP" sz="1100" b="0" i="0" baseline="0">
              <a:effectLst/>
              <a:latin typeface="ＭＳ Ｐゴシック"/>
              <a:ea typeface="+mn-ea"/>
              <a:cs typeface="+mn-cs"/>
            </a:rPr>
            <a:t>z</a:t>
          </a:r>
          <a:r>
            <a:rPr lang="ja-JP" altLang="en-US" sz="1100" b="0" i="0" baseline="0">
              <a:effectLst/>
              <a:latin typeface="ＭＳ Ｐゴシック"/>
              <a:ea typeface="+mn-ea"/>
              <a:cs typeface="+mn-cs"/>
            </a:rPr>
            <a:t>値に変換したものです</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両側検定なら絶対値が</a:t>
          </a:r>
          <a:r>
            <a:rPr lang="en-US" altLang="ja-JP" sz="1100" b="0" i="0" baseline="0">
              <a:effectLst/>
              <a:latin typeface="ＭＳ Ｐゴシック"/>
              <a:ea typeface="+mn-ea"/>
              <a:cs typeface="+mn-cs"/>
            </a:rPr>
            <a:t>1.96</a:t>
          </a:r>
          <a:r>
            <a:rPr lang="ja-JP" altLang="en-US" sz="1100" b="0" i="0" baseline="0">
              <a:effectLst/>
              <a:latin typeface="ＭＳ Ｐゴシック"/>
              <a:ea typeface="+mn-ea"/>
              <a:cs typeface="+mn-cs"/>
            </a:rPr>
            <a:t>以上、片側検定なら絶対値が</a:t>
          </a:r>
          <a:r>
            <a:rPr lang="en-US" altLang="ja-JP" sz="1100" b="0" i="0" baseline="0">
              <a:effectLst/>
              <a:latin typeface="ＭＳ Ｐゴシック"/>
              <a:ea typeface="+mn-ea"/>
              <a:cs typeface="+mn-cs"/>
            </a:rPr>
            <a:t>1.64</a:t>
          </a:r>
          <a:r>
            <a:rPr lang="ja-JP" altLang="en-US" sz="1100" b="0" i="0" baseline="0">
              <a:effectLst/>
              <a:latin typeface="ＭＳ Ｐゴシック"/>
              <a:ea typeface="+mn-ea"/>
              <a:cs typeface="+mn-cs"/>
            </a:rPr>
            <a:t>以上が有意水準</a:t>
          </a:r>
          <a:r>
            <a:rPr lang="en-US" altLang="ja-JP" sz="1100" b="0" i="0" baseline="0">
              <a:effectLst/>
              <a:latin typeface="ＭＳ Ｐゴシック"/>
              <a:ea typeface="+mn-ea"/>
              <a:cs typeface="+mn-cs"/>
            </a:rPr>
            <a:t>5%</a:t>
          </a:r>
          <a:r>
            <a:rPr lang="ja-JP" altLang="en-US" sz="1100" b="0" i="0" baseline="0">
              <a:effectLst/>
              <a:latin typeface="ＭＳ Ｐゴシック"/>
              <a:ea typeface="+mn-ea"/>
              <a:cs typeface="+mn-cs"/>
            </a:rPr>
            <a:t>で有意になります。</a:t>
          </a:r>
          <a:endParaRPr lang="ja-JP" altLang="ja-JP" sz="1100">
            <a:effectLst/>
            <a:latin typeface="ＭＳ Ｐゴシック"/>
            <a:ea typeface="+mn-ea"/>
          </a:endParaRPr>
        </a:p>
        <a:p>
          <a:pPr rtl="0">
            <a:lnSpc>
              <a:spcPct val="100000"/>
            </a:lnSpc>
          </a:pPr>
          <a:endParaRPr lang="en-US" altLang="ja-JP" sz="1100" b="1" i="0" baseline="0">
            <a:effectLst/>
            <a:latin typeface="ＭＳ Ｐゴシック"/>
            <a:ea typeface="+mn-ea"/>
            <a:cs typeface="+mn-cs"/>
          </a:endParaRPr>
        </a:p>
        <a:p>
          <a:pPr rtl="0">
            <a:lnSpc>
              <a:spcPct val="100000"/>
            </a:lnSpc>
          </a:pPr>
          <a:endParaRPr lang="en-US" altLang="ja-JP" sz="1100" b="1" i="0" baseline="0">
            <a:effectLst/>
            <a:latin typeface="ＭＳ Ｐゴシック"/>
            <a:ea typeface="+mn-ea"/>
            <a:cs typeface="+mn-cs"/>
          </a:endParaRPr>
        </a:p>
        <a:p>
          <a:pPr rtl="0">
            <a:lnSpc>
              <a:spcPct val="100000"/>
            </a:lnSpc>
          </a:pPr>
          <a:r>
            <a:rPr lang="ja-JP" altLang="ja-JP" sz="1100" b="1" i="0" baseline="0">
              <a:effectLst/>
              <a:latin typeface="ＭＳ Ｐゴシック"/>
              <a:ea typeface="+mn-ea"/>
              <a:cs typeface="+mn-cs"/>
            </a:rPr>
            <a:t>調整済み標準化残差</a:t>
          </a:r>
          <a:r>
            <a:rPr lang="ja-JP" altLang="en-US" sz="1100" b="1" i="0" baseline="0">
              <a:effectLst/>
              <a:latin typeface="ＭＳ Ｐゴシック"/>
              <a:ea typeface="+mn-ea"/>
              <a:cs typeface="+mn-cs"/>
            </a:rPr>
            <a:t>（両側</a:t>
          </a:r>
          <a:r>
            <a:rPr lang="en-US" altLang="ja-JP" sz="1100" b="1" i="0" baseline="0">
              <a:effectLst/>
              <a:latin typeface="ＭＳ Ｐゴシック"/>
              <a:ea typeface="+mn-ea"/>
              <a:cs typeface="+mn-cs"/>
            </a:rPr>
            <a:t>P</a:t>
          </a:r>
          <a:r>
            <a:rPr lang="ja-JP" altLang="en-US" sz="1100" b="1" i="0" baseline="0">
              <a:effectLst/>
              <a:latin typeface="ＭＳ Ｐゴシック"/>
              <a:ea typeface="+mn-ea"/>
              <a:cs typeface="+mn-cs"/>
            </a:rPr>
            <a:t>値）</a:t>
          </a:r>
          <a:endParaRPr lang="ja-JP" altLang="ja-JP" sz="1100">
            <a:effectLst/>
            <a:latin typeface="ＭＳ Ｐゴシック"/>
          </a:endParaRPr>
        </a:p>
        <a:p>
          <a:pPr rtl="0">
            <a:lnSpc>
              <a:spcPct val="100000"/>
            </a:lnSpc>
          </a:pPr>
          <a:r>
            <a:rPr lang="ja-JP" altLang="ja-JP" sz="1100" b="0" i="0" baseline="0">
              <a:effectLst/>
              <a:latin typeface="ＭＳ Ｐゴシック"/>
              <a:ea typeface="+mn-ea"/>
              <a:cs typeface="+mn-cs"/>
            </a:rPr>
            <a:t>残差</a:t>
          </a:r>
          <a:r>
            <a:rPr lang="ja-JP" altLang="en-US" sz="1100" b="0" i="0" baseline="0">
              <a:effectLst/>
              <a:latin typeface="ＭＳ Ｐゴシック"/>
              <a:ea typeface="+mn-ea"/>
              <a:cs typeface="+mn-cs"/>
            </a:rPr>
            <a:t>の両側検定（対立仮説：実測度数≠期待度数）の</a:t>
          </a:r>
          <a:r>
            <a:rPr lang="en-US" altLang="ja-JP" sz="1100" b="0" i="0" baseline="0">
              <a:effectLst/>
              <a:latin typeface="ＭＳ Ｐゴシック"/>
              <a:ea typeface="+mn-ea"/>
              <a:cs typeface="+mn-cs"/>
            </a:rPr>
            <a:t>P</a:t>
          </a:r>
          <a:r>
            <a:rPr lang="ja-JP" altLang="en-US" sz="1100" b="0" i="0" baseline="0">
              <a:effectLst/>
              <a:latin typeface="ＭＳ Ｐゴシック"/>
              <a:ea typeface="+mn-ea"/>
              <a:cs typeface="+mn-cs"/>
            </a:rPr>
            <a:t>値を出力します</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有意水準</a:t>
          </a:r>
          <a:r>
            <a:rPr lang="en-US" altLang="ja-JP" sz="1100" b="0" i="0" baseline="0">
              <a:effectLst/>
              <a:latin typeface="ＭＳ Ｐゴシック"/>
              <a:ea typeface="+mn-ea"/>
              <a:cs typeface="+mn-cs"/>
            </a:rPr>
            <a:t>5%</a:t>
          </a:r>
          <a:r>
            <a:rPr lang="ja-JP" altLang="en-US" sz="1100" b="0" i="0" baseline="0">
              <a:effectLst/>
              <a:latin typeface="ＭＳ Ｐゴシック"/>
              <a:ea typeface="+mn-ea"/>
              <a:cs typeface="+mn-cs"/>
            </a:rPr>
            <a:t>で検定する場合、</a:t>
          </a:r>
          <a:r>
            <a:rPr lang="en-US" altLang="ja-JP" sz="1100" b="0" i="0" baseline="0">
              <a:effectLst/>
              <a:latin typeface="ＭＳ Ｐゴシック"/>
              <a:ea typeface="+mn-ea"/>
              <a:cs typeface="+mn-cs"/>
            </a:rPr>
            <a:t>P&lt;0.05</a:t>
          </a:r>
          <a:r>
            <a:rPr lang="ja-JP" altLang="en-US" sz="1100" b="0" i="0" baseline="0">
              <a:effectLst/>
              <a:latin typeface="ＭＳ Ｐゴシック"/>
              <a:ea typeface="+mn-ea"/>
              <a:cs typeface="+mn-cs"/>
            </a:rPr>
            <a:t>なら有意差があります。</a:t>
          </a:r>
          <a:endParaRPr lang="ja-JP" altLang="ja-JP" sz="1100">
            <a:effectLst/>
            <a:latin typeface="ＭＳ Ｐゴシック"/>
            <a:ea typeface="+mn-ea"/>
          </a:endParaRPr>
        </a:p>
        <a:p>
          <a:pPr algn="l" rtl="0">
            <a:lnSpc>
              <a:spcPct val="100000"/>
            </a:lnSpc>
            <a:defRPr sz="1000"/>
          </a:pPr>
          <a:endParaRPr lang="en-US" altLang="ja-JP" sz="1100" b="0" i="0" baseline="0">
            <a:effectLst/>
            <a:latin typeface="ＭＳ Ｐゴシック"/>
            <a:ea typeface="+mn-ea"/>
            <a:cs typeface="+mn-cs"/>
          </a:endParaRPr>
        </a:p>
        <a:p>
          <a:pPr algn="l" rtl="0">
            <a:lnSpc>
              <a:spcPct val="100000"/>
            </a:lnSpc>
            <a:defRPr sz="1000"/>
          </a:pPr>
          <a:endParaRPr lang="en-US" altLang="ja-JP" sz="1100" b="0" i="0" baseline="0">
            <a:effectLst/>
            <a:latin typeface="ＭＳ Ｐゴシック"/>
            <a:ea typeface="+mn-ea"/>
            <a:cs typeface="+mn-cs"/>
          </a:endParaRPr>
        </a:p>
        <a:p>
          <a:pPr rtl="0">
            <a:lnSpc>
              <a:spcPct val="100000"/>
            </a:lnSpc>
          </a:pPr>
          <a:r>
            <a:rPr lang="ja-JP" altLang="ja-JP" sz="1100" b="1" i="0" baseline="0">
              <a:effectLst/>
              <a:latin typeface="ＭＳ Ｐゴシック"/>
              <a:ea typeface="+mn-ea"/>
              <a:cs typeface="+mn-cs"/>
            </a:rPr>
            <a:t>調整済み標準化残差（</a:t>
          </a:r>
          <a:r>
            <a:rPr lang="ja-JP" altLang="en-US" sz="1100" b="1" i="0" baseline="0">
              <a:effectLst/>
              <a:latin typeface="ＭＳ Ｐゴシック"/>
              <a:ea typeface="+mn-ea"/>
              <a:cs typeface="+mn-cs"/>
            </a:rPr>
            <a:t>片側</a:t>
          </a:r>
          <a:r>
            <a:rPr lang="en-US" altLang="ja-JP" sz="1100" b="1" i="0" baseline="0">
              <a:effectLst/>
              <a:latin typeface="ＭＳ Ｐゴシック"/>
              <a:ea typeface="+mn-ea"/>
              <a:cs typeface="+mn-cs"/>
            </a:rPr>
            <a:t>P</a:t>
          </a:r>
          <a:r>
            <a:rPr lang="ja-JP" altLang="ja-JP" sz="1100" b="1" i="0" baseline="0">
              <a:effectLst/>
              <a:latin typeface="ＭＳ Ｐゴシック"/>
              <a:ea typeface="+mn-ea"/>
              <a:cs typeface="+mn-cs"/>
            </a:rPr>
            <a:t>値）</a:t>
          </a:r>
          <a:endParaRPr lang="ja-JP" altLang="ja-JP" sz="1100">
            <a:effectLst/>
            <a:latin typeface="ＭＳ Ｐゴシック"/>
          </a:endParaRPr>
        </a:p>
        <a:p>
          <a:pPr rtl="0">
            <a:lnSpc>
              <a:spcPct val="100000"/>
            </a:lnSpc>
          </a:pPr>
          <a:r>
            <a:rPr lang="ja-JP" altLang="ja-JP" sz="1100" b="0" i="0" baseline="0">
              <a:effectLst/>
              <a:latin typeface="ＭＳ Ｐゴシック"/>
              <a:ea typeface="+mn-ea"/>
              <a:cs typeface="+mn-cs"/>
            </a:rPr>
            <a:t>残差の</a:t>
          </a:r>
          <a:r>
            <a:rPr lang="ja-JP" altLang="en-US" sz="1100" b="0" i="0" baseline="0">
              <a:effectLst/>
              <a:latin typeface="ＭＳ Ｐゴシック"/>
              <a:ea typeface="+mn-ea"/>
              <a:cs typeface="+mn-cs"/>
            </a:rPr>
            <a:t>片側</a:t>
          </a:r>
          <a:r>
            <a:rPr lang="ja-JP" altLang="ja-JP" sz="1100" b="0" i="0" baseline="0">
              <a:effectLst/>
              <a:latin typeface="ＭＳ Ｐゴシック"/>
              <a:ea typeface="+mn-ea"/>
              <a:cs typeface="+mn-cs"/>
            </a:rPr>
            <a:t>検定（対立仮説：実測度数</a:t>
          </a:r>
          <a:r>
            <a:rPr lang="en-US" altLang="ja-JP" sz="1100" b="0" i="0" baseline="0">
              <a:effectLst/>
              <a:latin typeface="ＭＳ Ｐゴシック"/>
              <a:ea typeface="+mn-ea"/>
              <a:cs typeface="+mn-cs"/>
            </a:rPr>
            <a:t>&lt;</a:t>
          </a:r>
          <a:r>
            <a:rPr lang="ja-JP" altLang="ja-JP" sz="1100" b="0" i="0" baseline="0">
              <a:effectLst/>
              <a:latin typeface="ＭＳ Ｐゴシック"/>
              <a:ea typeface="+mn-ea"/>
              <a:cs typeface="+mn-cs"/>
            </a:rPr>
            <a:t>期待度数</a:t>
          </a:r>
          <a:r>
            <a:rPr lang="ja-JP" altLang="en-US" sz="1100" b="0" i="0" baseline="0">
              <a:effectLst/>
              <a:latin typeface="ＭＳ Ｐゴシック"/>
              <a:ea typeface="+mn-ea"/>
              <a:cs typeface="+mn-cs"/>
            </a:rPr>
            <a:t> </a:t>
          </a:r>
          <a:r>
            <a:rPr lang="en-US" altLang="ja-JP" sz="1100" b="0" i="0" baseline="0">
              <a:effectLst/>
              <a:latin typeface="ＭＳ Ｐゴシック"/>
              <a:ea typeface="+mn-ea"/>
              <a:cs typeface="+mn-cs"/>
            </a:rPr>
            <a:t>or </a:t>
          </a:r>
          <a:r>
            <a:rPr lang="ja-JP" altLang="ja-JP" sz="1100" b="0" i="0" baseline="0">
              <a:effectLst/>
              <a:latin typeface="ＭＳ Ｐゴシック"/>
              <a:ea typeface="+mn-ea"/>
              <a:cs typeface="+mn-cs"/>
            </a:rPr>
            <a:t>実測度数</a:t>
          </a:r>
          <a:r>
            <a:rPr lang="en-US" altLang="ja-JP" sz="1100" b="0" i="0" baseline="0">
              <a:effectLst/>
              <a:latin typeface="ＭＳ Ｐゴシック"/>
              <a:ea typeface="+mn-ea"/>
              <a:cs typeface="+mn-cs"/>
            </a:rPr>
            <a:t>&gt;</a:t>
          </a:r>
          <a:r>
            <a:rPr lang="ja-JP" altLang="ja-JP" sz="1100" b="0" i="0" baseline="0">
              <a:effectLst/>
              <a:latin typeface="ＭＳ Ｐゴシック"/>
              <a:ea typeface="+mn-ea"/>
              <a:cs typeface="+mn-cs"/>
            </a:rPr>
            <a:t>期待度数）の</a:t>
          </a:r>
          <a:r>
            <a:rPr lang="en-US" altLang="ja-JP" sz="1100" b="0" i="0" baseline="0">
              <a:effectLst/>
              <a:latin typeface="ＭＳ Ｐゴシック"/>
              <a:ea typeface="+mn-ea"/>
              <a:cs typeface="+mn-cs"/>
            </a:rPr>
            <a:t>P</a:t>
          </a:r>
          <a:r>
            <a:rPr lang="ja-JP" altLang="ja-JP" sz="1100" b="0" i="0" baseline="0">
              <a:effectLst/>
              <a:latin typeface="ＭＳ Ｐゴシック"/>
              <a:ea typeface="+mn-ea"/>
              <a:cs typeface="+mn-cs"/>
            </a:rPr>
            <a:t>値を出力します。有意水準</a:t>
          </a:r>
          <a:r>
            <a:rPr lang="en-US" altLang="ja-JP" sz="1100" b="0" i="0" baseline="0">
              <a:effectLst/>
              <a:latin typeface="ＭＳ Ｐゴシック"/>
              <a:ea typeface="+mn-ea"/>
              <a:cs typeface="+mn-cs"/>
            </a:rPr>
            <a:t>5%</a:t>
          </a:r>
          <a:r>
            <a:rPr lang="ja-JP" altLang="ja-JP" sz="1100" b="0" i="0" baseline="0">
              <a:effectLst/>
              <a:latin typeface="ＭＳ Ｐゴシック"/>
              <a:ea typeface="+mn-ea"/>
              <a:cs typeface="+mn-cs"/>
            </a:rPr>
            <a:t>で検定する場合、</a:t>
          </a:r>
          <a:r>
            <a:rPr lang="en-US" altLang="ja-JP" sz="1100" b="0" i="0" baseline="0">
              <a:effectLst/>
              <a:latin typeface="ＭＳ Ｐゴシック"/>
              <a:ea typeface="+mn-ea"/>
              <a:cs typeface="+mn-cs"/>
            </a:rPr>
            <a:t>P&lt;0.05</a:t>
          </a:r>
          <a:r>
            <a:rPr lang="ja-JP" altLang="ja-JP" sz="1100" b="0" i="0" baseline="0">
              <a:effectLst/>
              <a:latin typeface="ＭＳ Ｐゴシック"/>
              <a:ea typeface="+mn-ea"/>
              <a:cs typeface="+mn-cs"/>
            </a:rPr>
            <a:t>なら有意差があります。</a:t>
          </a:r>
          <a:r>
            <a:rPr lang="ja-JP" altLang="en-US" sz="1100" b="0" i="0" baseline="0">
              <a:effectLst/>
              <a:latin typeface="ＭＳ Ｐゴシック"/>
              <a:ea typeface="+mn-ea"/>
              <a:cs typeface="+mn-cs"/>
            </a:rPr>
            <a:t>ただし、残差が対立仮説と矛盾する場合、</a:t>
          </a:r>
          <a:r>
            <a:rPr lang="en-US" altLang="ja-JP" sz="1100" b="0" i="0" baseline="0">
              <a:effectLst/>
              <a:latin typeface="ＭＳ Ｐゴシック"/>
              <a:ea typeface="+mn-ea"/>
              <a:cs typeface="+mn-cs"/>
            </a:rPr>
            <a:t>P</a:t>
          </a:r>
          <a:r>
            <a:rPr lang="ja-JP" altLang="en-US" sz="1100" b="0" i="0" baseline="0">
              <a:effectLst/>
              <a:latin typeface="ＭＳ Ｐゴシック"/>
              <a:ea typeface="+mn-ea"/>
              <a:cs typeface="+mn-cs"/>
            </a:rPr>
            <a:t>値がいくつでも有意ではありません。</a:t>
          </a:r>
          <a:endParaRPr lang="ja-JP" altLang="ja-JP" sz="1100">
            <a:effectLst/>
            <a:latin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24</xdr:row>
      <xdr:rowOff>0</xdr:rowOff>
    </xdr:to>
    <xdr:sp macro="" textlink="">
      <xdr:nvSpPr>
        <xdr:cNvPr id="11276" name="Text Box 2">
          <a:extLst>
            <a:ext uri="{FF2B5EF4-FFF2-40B4-BE49-F238E27FC236}">
              <a16:creationId xmlns:a16="http://schemas.microsoft.com/office/drawing/2014/main" id="{00000000-0008-0000-1000-00000C2C0000}"/>
            </a:ext>
          </a:extLst>
        </xdr:cNvPr>
        <xdr:cNvSpPr txBox="1">
          <a:spLocks noChangeArrowheads="1"/>
        </xdr:cNvSpPr>
      </xdr:nvSpPr>
      <xdr:spPr bwMode="auto">
        <a:xfrm>
          <a:off x="200025" y="571500"/>
          <a:ext cx="7924800" cy="3086100"/>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集計表から因果関係を分析するために、リスク比、オッズ比の区間推定を行います。例題のようにエクセル統計では要因にあたる変数を表側に、結果にあたる変数を表頭においたクロス集計表を用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リスク比は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群のイベントの発生率の比です。リスク比は比較試験などの前向き研究の結果を分析するときに用います。表頭の右側の列がイベントの発生を意味する場合は</a:t>
          </a:r>
          <a:r>
            <a:rPr lang="en-US" altLang="ja-JP" sz="1100" b="0" i="0" u="none" strike="noStrike" baseline="0">
              <a:solidFill>
                <a:srgbClr val="000000"/>
              </a:solidFill>
              <a:latin typeface="ＭＳ Ｐゴシック"/>
              <a:ea typeface="ＭＳ Ｐゴシック"/>
            </a:rPr>
            <a:t>A/C</a:t>
          </a:r>
          <a:r>
            <a:rPr lang="ja-JP" altLang="en-US" sz="1100" b="0" i="0" u="none" strike="noStrike" baseline="0">
              <a:solidFill>
                <a:srgbClr val="000000"/>
              </a:solidFill>
              <a:latin typeface="ＭＳ Ｐゴシック"/>
              <a:ea typeface="ＭＳ Ｐゴシック"/>
            </a:rPr>
            <a:t>のリスク比を、左側の列がイベントの発生を意味する場合は</a:t>
          </a:r>
          <a:r>
            <a:rPr lang="en-US" altLang="ja-JP" sz="1100" b="0" i="0" u="none" strike="noStrike" baseline="0">
              <a:solidFill>
                <a:srgbClr val="000000"/>
              </a:solidFill>
              <a:latin typeface="ＭＳ Ｐゴシック"/>
              <a:ea typeface="ＭＳ Ｐゴシック"/>
            </a:rPr>
            <a:t>B/D</a:t>
          </a:r>
          <a:r>
            <a:rPr lang="ja-JP" altLang="en-US" sz="1100" b="0" i="0" u="none" strike="noStrike" baseline="0">
              <a:solidFill>
                <a:srgbClr val="000000"/>
              </a:solidFill>
              <a:latin typeface="ＭＳ Ｐゴシック"/>
              <a:ea typeface="ＭＳ Ｐゴシック"/>
            </a:rPr>
            <a:t>のリスク比を採用してください。リスク比の右隣に、リスク比の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信頼区間が出力されます。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オッズ比は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群のオッズ（イベントが発生した頻度を発生しなかった頻度で割ったもの）の比です。比較コホｰト研究など後ろ向き研究の結果を分析するときに用います。オッズ比の右側に、オッズ比の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信頼区間が出力されます。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リスク比もオッズ比も</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を超える場合は、イベントの発生が増えていることになります。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より小さい場合はイベントの発生が減っていることになります。</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を挟む信頼区間は増減いずれの可能性も含むことを意味します。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臨床試験で新薬を投与した</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人と、以前から使われていた対照薬を投与した</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人の症例について、副作用の有無を調べクロス集計表にまとめました。この結果から新薬と対照薬間のリスク比を区間推定します。</a:t>
          </a:r>
        </a:p>
      </xdr:txBody>
    </xdr:sp>
    <xdr:clientData/>
  </xdr:twoCellAnchor>
  <xdr:twoCellAnchor>
    <xdr:from>
      <xdr:col>8</xdr:col>
      <xdr:colOff>0</xdr:colOff>
      <xdr:row>26</xdr:row>
      <xdr:rowOff>0</xdr:rowOff>
    </xdr:from>
    <xdr:to>
      <xdr:col>13</xdr:col>
      <xdr:colOff>676275</xdr:colOff>
      <xdr:row>45</xdr:row>
      <xdr:rowOff>0</xdr:rowOff>
    </xdr:to>
    <xdr:sp macro="" textlink="">
      <xdr:nvSpPr>
        <xdr:cNvPr id="13506" name="Text Box 3">
          <a:extLst>
            <a:ext uri="{FF2B5EF4-FFF2-40B4-BE49-F238E27FC236}">
              <a16:creationId xmlns:a16="http://schemas.microsoft.com/office/drawing/2014/main" id="{00000000-0008-0000-1000-0000C2340000}"/>
            </a:ext>
          </a:extLst>
        </xdr:cNvPr>
        <xdr:cNvSpPr txBox="1">
          <a:spLocks noChangeArrowheads="1"/>
        </xdr:cNvSpPr>
      </xdr:nvSpPr>
      <xdr:spPr bwMode="auto">
        <a:xfrm>
          <a:off x="4067175" y="4514850"/>
          <a:ext cx="4048125" cy="32766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8</a:t>
          </a:r>
          <a:r>
            <a:rPr lang="ja-JP" altLang="en-US" sz="1100" b="1" i="0" u="sng" strike="noStrike" baseline="0">
              <a:solidFill>
                <a:srgbClr val="000000"/>
              </a:solidFill>
              <a:latin typeface="ＭＳ Ｐゴシック"/>
              <a:ea typeface="ＭＳ Ｐゴシック"/>
            </a:rPr>
            <a:t>からD</a:t>
          </a:r>
          <a:r>
            <a:rPr lang="en-US" altLang="ja-JP" sz="1100" b="1" i="0" u="sng" strike="noStrike" baseline="0">
              <a:solidFill>
                <a:srgbClr val="000000"/>
              </a:solidFill>
              <a:latin typeface="ＭＳ Ｐゴシック"/>
              <a:ea typeface="ＭＳ Ｐゴシック"/>
            </a:rPr>
            <a:t>30</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②エクセル統計メニュｰから、[集計表の作成と分析］－［リスク比・オッズ比］を選択する。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B28:D30</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100"/>
            </a:lnSpc>
            <a:defRPr sz="1000"/>
          </a:pPr>
          <a:endParaRPr lang="ja-JP" altLang="en-US" sz="1100" b="1"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editAs="oneCell">
    <xdr:from>
      <xdr:col>1</xdr:col>
      <xdr:colOff>0</xdr:colOff>
      <xdr:row>33</xdr:row>
      <xdr:rowOff>0</xdr:rowOff>
    </xdr:from>
    <xdr:to>
      <xdr:col>7</xdr:col>
      <xdr:colOff>485775</xdr:colOff>
      <xdr:row>44</xdr:row>
      <xdr:rowOff>47625</xdr:rowOff>
    </xdr:to>
    <xdr:pic>
      <xdr:nvPicPr>
        <xdr:cNvPr id="6" name="図 5" descr="\\SSRI-TOKYO5\解析事業推進室-Secure\SEC\菊竹\PDF\作成途中\ダイアログ画像\④集計表の作成と分析\リスク比・オッズ比_1.PNG">
          <a:extLst>
            <a:ext uri="{FF2B5EF4-FFF2-40B4-BE49-F238E27FC236}">
              <a16:creationId xmlns:a16="http://schemas.microsoft.com/office/drawing/2014/main" id="{00000000-0008-0000-1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734050"/>
          <a:ext cx="3695700" cy="193357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xdr:row>
      <xdr:rowOff>0</xdr:rowOff>
    </xdr:from>
    <xdr:to>
      <xdr:col>11</xdr:col>
      <xdr:colOff>0</xdr:colOff>
      <xdr:row>21</xdr:row>
      <xdr:rowOff>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4114800" y="342900"/>
          <a:ext cx="3429000" cy="32575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リスク比　オッズ比</a:t>
          </a:r>
        </a:p>
        <a:p>
          <a:pPr algn="l" rtl="0">
            <a:lnSpc>
              <a:spcPct val="100000"/>
            </a:lnSpc>
            <a:defRPr sz="1000"/>
          </a:pPr>
          <a:r>
            <a:rPr lang="ja-JP" altLang="en-US" sz="1100" b="0" i="0" u="none" strike="noStrike" baseline="0">
              <a:solidFill>
                <a:srgbClr val="000000"/>
              </a:solidFill>
              <a:latin typeface="ＭＳ Ｐゴシック"/>
              <a:ea typeface="ＭＳ Ｐゴシック"/>
            </a:rPr>
            <a:t>対照薬に比べ新薬で副作用が起こるリスクは</a:t>
          </a:r>
          <a:r>
            <a:rPr lang="en-US" altLang="ja-JP" sz="1100" b="0" i="0" u="none" strike="noStrike" baseline="0">
              <a:solidFill>
                <a:srgbClr val="000000"/>
              </a:solidFill>
              <a:latin typeface="ＭＳ Ｐゴシック"/>
              <a:ea typeface="ＭＳ Ｐゴシック"/>
            </a:rPr>
            <a:t>4.6667</a:t>
          </a:r>
          <a:r>
            <a:rPr lang="ja-JP" altLang="en-US" sz="1100" b="0" i="0" u="none" strike="noStrike" baseline="0">
              <a:solidFill>
                <a:srgbClr val="000000"/>
              </a:solidFill>
              <a:latin typeface="ＭＳ Ｐゴシック"/>
              <a:ea typeface="ＭＳ Ｐゴシック"/>
            </a:rPr>
            <a:t>倍で新薬の方がリスクが高くなっています。</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信頼区間の下限は</a:t>
          </a:r>
          <a:r>
            <a:rPr lang="en-US" altLang="ja-JP" sz="1100" b="0" i="0" u="none" strike="noStrike" baseline="0">
              <a:solidFill>
                <a:srgbClr val="000000"/>
              </a:solidFill>
              <a:latin typeface="ＭＳ Ｐゴシック"/>
              <a:ea typeface="ＭＳ Ｐゴシック"/>
            </a:rPr>
            <a:t>0.7539</a:t>
          </a:r>
          <a:r>
            <a:rPr lang="ja-JP" altLang="en-US" sz="1100" b="0" i="0" u="none" strike="noStrike" baseline="0">
              <a:solidFill>
                <a:srgbClr val="000000"/>
              </a:solidFill>
              <a:latin typeface="ＭＳ Ｐゴシック"/>
              <a:ea typeface="ＭＳ Ｐゴシック"/>
            </a:rPr>
            <a:t>、上限は</a:t>
          </a:r>
          <a:r>
            <a:rPr lang="en-US" altLang="ja-JP" sz="1100" b="0" i="0" u="none" strike="noStrike" baseline="0">
              <a:solidFill>
                <a:srgbClr val="000000"/>
              </a:solidFill>
              <a:latin typeface="ＭＳ Ｐゴシック"/>
              <a:ea typeface="ＭＳ Ｐゴシック"/>
            </a:rPr>
            <a:t>28.8873</a:t>
          </a:r>
          <a:r>
            <a:rPr lang="ja-JP" altLang="en-US" sz="1100" b="0" i="0" u="none" strike="noStrike" baseline="0">
              <a:solidFill>
                <a:srgbClr val="000000"/>
              </a:solidFill>
              <a:latin typeface="ＭＳ Ｐゴシック"/>
              <a:ea typeface="ＭＳ Ｐゴシック"/>
            </a:rPr>
            <a:t>となり、区間に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を含んでいるので、試験をしなおすと新薬の方がリスクが低くなるかもしれません。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一方、新薬で副作用が起こらないリスクは</a:t>
          </a:r>
          <a:r>
            <a:rPr lang="en-US" altLang="ja-JP" sz="1100" b="0" i="0" u="none" strike="noStrike" baseline="0">
              <a:solidFill>
                <a:srgbClr val="000000"/>
              </a:solidFill>
              <a:latin typeface="ＭＳ Ｐゴシック"/>
              <a:ea typeface="ＭＳ Ｐゴシック"/>
            </a:rPr>
            <a:t>0.2667</a:t>
          </a:r>
          <a:r>
            <a:rPr lang="ja-JP" altLang="en-US" sz="1100" b="0" i="0" u="none" strike="noStrike" baseline="0">
              <a:solidFill>
                <a:srgbClr val="000000"/>
              </a:solidFill>
              <a:latin typeface="ＭＳ Ｐゴシック"/>
              <a:ea typeface="ＭＳ Ｐゴシック"/>
            </a:rPr>
            <a:t>倍です。信頼区間の下限は</a:t>
          </a:r>
          <a:r>
            <a:rPr lang="en-US" altLang="ja-JP" sz="1100" b="0" i="0" u="none" strike="noStrike" baseline="0">
              <a:solidFill>
                <a:srgbClr val="000000"/>
              </a:solidFill>
              <a:latin typeface="ＭＳ Ｐゴシック"/>
              <a:ea typeface="ＭＳ Ｐゴシック"/>
            </a:rPr>
            <a:t>0.0746</a:t>
          </a:r>
          <a:r>
            <a:rPr lang="ja-JP" altLang="en-US" sz="1100" b="0" i="0" u="none" strike="noStrike" baseline="0">
              <a:solidFill>
                <a:srgbClr val="000000"/>
              </a:solidFill>
              <a:latin typeface="ＭＳ Ｐゴシック"/>
              <a:ea typeface="ＭＳ Ｐゴシック"/>
            </a:rPr>
            <a:t>、上限は</a:t>
          </a:r>
          <a:r>
            <a:rPr lang="en-US" altLang="ja-JP" sz="1100" b="0" i="0" u="none" strike="noStrike" baseline="0">
              <a:solidFill>
                <a:srgbClr val="000000"/>
              </a:solidFill>
              <a:latin typeface="ＭＳ Ｐゴシック"/>
              <a:ea typeface="ＭＳ Ｐゴシック"/>
            </a:rPr>
            <a:t>0.9529</a:t>
          </a:r>
          <a:r>
            <a:rPr lang="ja-JP" altLang="en-US" sz="1100" b="0" i="0" u="none" strike="noStrike" baseline="0">
              <a:solidFill>
                <a:srgbClr val="000000"/>
              </a:solidFill>
              <a:latin typeface="ＭＳ Ｐゴシック"/>
              <a:ea typeface="ＭＳ Ｐゴシック"/>
            </a:rPr>
            <a:t>と、いずれも</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より小さく、区間推定によっても対照薬の方が副作用が起こりにくいという結果になっています。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これが臨床試験ではなく、症例研究などの後ろ向きな研究の結果であれば、オッズ比を使用します。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14</xdr:row>
      <xdr:rowOff>161925</xdr:rowOff>
    </xdr:to>
    <xdr:sp macro="" textlink="">
      <xdr:nvSpPr>
        <xdr:cNvPr id="5132" name="Text Box 2">
          <a:extLst>
            <a:ext uri="{FF2B5EF4-FFF2-40B4-BE49-F238E27FC236}">
              <a16:creationId xmlns:a16="http://schemas.microsoft.com/office/drawing/2014/main" id="{00000000-0008-0000-1200-00000C140000}"/>
            </a:ext>
          </a:extLst>
        </xdr:cNvPr>
        <xdr:cNvSpPr txBox="1">
          <a:spLocks noChangeArrowheads="1"/>
        </xdr:cNvSpPr>
      </xdr:nvSpPr>
      <xdr:spPr bwMode="auto">
        <a:xfrm>
          <a:off x="200025" y="571500"/>
          <a:ext cx="7810500" cy="1704975"/>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k×2</a:t>
          </a:r>
          <a:r>
            <a:rPr lang="ja-JP" altLang="en-US" sz="1100" b="0" i="0" u="none" strike="noStrike" baseline="0">
              <a:solidFill>
                <a:srgbClr val="000000"/>
              </a:solidFill>
              <a:latin typeface="ＭＳ Ｐゴシック"/>
              <a:ea typeface="ＭＳ Ｐゴシック"/>
            </a:rPr>
            <a:t>のクロス集計表から関連性を分析するために、コクラン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アｰミテｰジ検定を行います。要因はクロス集計表の表側に配置され、順序尺度の変数でなければいけません。表側のカテゴリの並びは昇順でも、降順でも構いません。なお、片側検定と両側検定の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変数の関連の程度を示す連関係数の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種であるクラメｰルの</a:t>
          </a:r>
          <a:r>
            <a:rPr lang="en-US" altLang="ja-JP" sz="1100" b="0" i="0" u="none" strike="noStrike" baseline="0">
              <a:solidFill>
                <a:srgbClr val="000000"/>
              </a:solidFill>
              <a:latin typeface="ＭＳ Ｐゴシック"/>
              <a:ea typeface="ＭＳ Ｐゴシック"/>
            </a:rPr>
            <a:t>V</a:t>
          </a:r>
          <a:r>
            <a:rPr lang="ja-JP" altLang="en-US" sz="1100" b="0" i="0" u="none" strike="noStrike" baseline="0">
              <a:solidFill>
                <a:srgbClr val="000000"/>
              </a:solidFill>
              <a:latin typeface="ＭＳ Ｐゴシック"/>
              <a:ea typeface="ＭＳ Ｐゴシック"/>
            </a:rPr>
            <a:t>も出力します。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ある薬剤の腎臓への影響を調べるために、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匹のラットを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群に分け、</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群は対照群（</a:t>
          </a:r>
          <a:r>
            <a:rPr lang="en-US" altLang="ja-JP" sz="1100" b="0" i="0" u="none" strike="noStrike" baseline="0">
              <a:solidFill>
                <a:srgbClr val="000000"/>
              </a:solidFill>
              <a:latin typeface="ＭＳ Ｐゴシック"/>
              <a:ea typeface="ＭＳ Ｐゴシック"/>
            </a:rPr>
            <a:t>0mg</a:t>
          </a:r>
          <a:r>
            <a:rPr lang="ja-JP" altLang="en-US" sz="1100" b="0" i="0" u="none" strike="noStrike" baseline="0">
              <a:solidFill>
                <a:srgbClr val="000000"/>
              </a:solidFill>
              <a:latin typeface="ＭＳ Ｐゴシック"/>
              <a:ea typeface="ＭＳ Ｐゴシック"/>
            </a:rPr>
            <a:t>）として薬剤を投与せず、残りの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つの群には、</a:t>
          </a:r>
          <a:r>
            <a:rPr lang="en-US" altLang="ja-JP" sz="1100" b="0" i="0" u="none" strike="noStrike" baseline="0">
              <a:solidFill>
                <a:srgbClr val="000000"/>
              </a:solidFill>
              <a:latin typeface="ＭＳ Ｐゴシック"/>
              <a:ea typeface="ＭＳ Ｐゴシック"/>
            </a:rPr>
            <a:t>5mg</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10mg</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15mg</a:t>
          </a:r>
          <a:r>
            <a:rPr lang="ja-JP" altLang="en-US" sz="1100" b="0" i="0" u="none" strike="noStrike" baseline="0">
              <a:solidFill>
                <a:srgbClr val="000000"/>
              </a:solidFill>
              <a:latin typeface="ＭＳ Ｐゴシック"/>
              <a:ea typeface="ＭＳ Ｐゴシック"/>
            </a:rPr>
            <a:t>の薬剤を与え、それぞれの群で尿蛋白の異常の有無を数えました。この結果をまとめまたものが下記のクロス集計表です。コクラン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アｰミテｰジ検定により薬剤の影響を検討します。</a:t>
          </a:r>
        </a:p>
      </xdr:txBody>
    </xdr:sp>
    <xdr:clientData/>
  </xdr:twoCellAnchor>
  <xdr:twoCellAnchor>
    <xdr:from>
      <xdr:col>8</xdr:col>
      <xdr:colOff>9525</xdr:colOff>
      <xdr:row>17</xdr:row>
      <xdr:rowOff>9525</xdr:rowOff>
    </xdr:from>
    <xdr:to>
      <xdr:col>13</xdr:col>
      <xdr:colOff>9525</xdr:colOff>
      <xdr:row>36</xdr:row>
      <xdr:rowOff>161925</xdr:rowOff>
    </xdr:to>
    <xdr:sp macro="" textlink="">
      <xdr:nvSpPr>
        <xdr:cNvPr id="15554" name="Text Box 3">
          <a:extLst>
            <a:ext uri="{FF2B5EF4-FFF2-40B4-BE49-F238E27FC236}">
              <a16:creationId xmlns:a16="http://schemas.microsoft.com/office/drawing/2014/main" id="{00000000-0008-0000-1200-0000C23C0000}"/>
            </a:ext>
          </a:extLst>
        </xdr:cNvPr>
        <xdr:cNvSpPr txBox="1">
          <a:spLocks noChangeArrowheads="1"/>
        </xdr:cNvSpPr>
      </xdr:nvSpPr>
      <xdr:spPr bwMode="auto">
        <a:xfrm>
          <a:off x="4524375" y="2990850"/>
          <a:ext cx="3429000" cy="34194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①B1</a:t>
          </a:r>
          <a:r>
            <a:rPr lang="en-US" altLang="ja-JP" sz="1100" b="1" i="0" u="none" strike="noStrike" baseline="0">
              <a:solidFill>
                <a:srgbClr val="000000"/>
              </a:solidFill>
              <a:latin typeface="ＭＳ Ｐゴシック"/>
              <a:ea typeface="ＭＳ Ｐゴシック"/>
            </a:rPr>
            <a:t>8</a:t>
          </a:r>
          <a:r>
            <a:rPr lang="ja-JP" altLang="en-US" sz="1100" b="1" i="0" u="none" strike="noStrike" baseline="0">
              <a:solidFill>
                <a:srgbClr val="000000"/>
              </a:solidFill>
              <a:latin typeface="ＭＳ Ｐゴシック"/>
              <a:ea typeface="ＭＳ Ｐゴシック"/>
            </a:rPr>
            <a:t>からD2</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②エクセル統計メニュｰから、[集計表の作成と分析］－［コクラン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アｰミテｰジ検定］を選択する。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B18:D22</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25</xdr:row>
      <xdr:rowOff>0</xdr:rowOff>
    </xdr:from>
    <xdr:to>
      <xdr:col>7</xdr:col>
      <xdr:colOff>66675</xdr:colOff>
      <xdr:row>36</xdr:row>
      <xdr:rowOff>38100</xdr:rowOff>
    </xdr:to>
    <xdr:pic>
      <xdr:nvPicPr>
        <xdr:cNvPr id="5" name="図 4" descr="\\SSRI-TOKYO5\解析事業推進室-Secure\SEC\菊竹\PDF\作成途中\ダイアログ画像\④集計表の作成と分析\コクラン・アーミテージ検定_1.PNG">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362450"/>
          <a:ext cx="3695700" cy="192405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2</xdr:row>
      <xdr:rowOff>1</xdr:rowOff>
    </xdr:from>
    <xdr:to>
      <xdr:col>9</xdr:col>
      <xdr:colOff>0</xdr:colOff>
      <xdr:row>9</xdr:row>
      <xdr:rowOff>1</xdr:rowOff>
    </xdr:to>
    <xdr:sp macro="" textlink="">
      <xdr:nvSpPr>
        <xdr:cNvPr id="242708" name="Text Box 1">
          <a:extLst>
            <a:ext uri="{FF2B5EF4-FFF2-40B4-BE49-F238E27FC236}">
              <a16:creationId xmlns:a16="http://schemas.microsoft.com/office/drawing/2014/main" id="{00000000-0008-0000-1300-000014B40300}"/>
            </a:ext>
          </a:extLst>
        </xdr:cNvPr>
        <xdr:cNvSpPr txBox="1">
          <a:spLocks noChangeArrowheads="1"/>
        </xdr:cNvSpPr>
      </xdr:nvSpPr>
      <xdr:spPr bwMode="auto">
        <a:xfrm>
          <a:off x="3248025" y="342901"/>
          <a:ext cx="34290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コクラン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アｰミテｰジ検定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薬剤が腎臓に与える影響を検討しているので今回は片側検定を用います。片側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0.0053</a:t>
          </a:r>
          <a:r>
            <a:rPr lang="ja-JP" altLang="en-US" sz="1100" b="0" i="0" u="none" strike="noStrike" baseline="0">
              <a:solidFill>
                <a:srgbClr val="000000"/>
              </a:solidFill>
              <a:latin typeface="ＭＳ Ｐゴシック"/>
              <a:ea typeface="ＭＳ Ｐゴシック"/>
            </a:rPr>
            <a:t>となっており、</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未満（</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）なので、薬剤の量を増やすにつれ、尿蛋白異常が起こりやすくなると言えます。</a:t>
          </a:r>
        </a:p>
      </xdr:txBody>
    </xdr:sp>
    <xdr:clientData/>
  </xdr:twoCellAnchor>
  <xdr:twoCellAnchor>
    <xdr:from>
      <xdr:col>4</xdr:col>
      <xdr:colOff>9524</xdr:colOff>
      <xdr:row>10</xdr:row>
      <xdr:rowOff>9525</xdr:rowOff>
    </xdr:from>
    <xdr:to>
      <xdr:col>8</xdr:col>
      <xdr:colOff>685799</xdr:colOff>
      <xdr:row>15</xdr:row>
      <xdr:rowOff>0</xdr:rowOff>
    </xdr:to>
    <xdr:sp macro="" textlink="">
      <xdr:nvSpPr>
        <xdr:cNvPr id="3" name="Text Box 1">
          <a:extLst>
            <a:ext uri="{FF2B5EF4-FFF2-40B4-BE49-F238E27FC236}">
              <a16:creationId xmlns:a16="http://schemas.microsoft.com/office/drawing/2014/main" id="{00000000-0008-0000-1300-000003000000}"/>
            </a:ext>
          </a:extLst>
        </xdr:cNvPr>
        <xdr:cNvSpPr txBox="1">
          <a:spLocks noChangeArrowheads="1"/>
        </xdr:cNvSpPr>
      </xdr:nvSpPr>
      <xdr:spPr bwMode="auto">
        <a:xfrm>
          <a:off x="3257549" y="1724025"/>
          <a:ext cx="3419475"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Cramer's V</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連関係数</a:t>
          </a:r>
          <a:r>
            <a:rPr lang="en-US" altLang="ja-JP" sz="1100" b="0" i="0" u="none" strike="noStrike" baseline="0">
              <a:solidFill>
                <a:srgbClr val="000000"/>
              </a:solidFill>
              <a:latin typeface="ＭＳ Ｐゴシック"/>
              <a:ea typeface="ＭＳ Ｐゴシック"/>
            </a:rPr>
            <a:t>Cramer's V</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000000"/>
              </a:solidFill>
              <a:latin typeface="ＭＳ Ｐゴシック"/>
              <a:ea typeface="ＭＳ Ｐゴシック"/>
            </a:rPr>
            <a:t>0.4144</a:t>
          </a:r>
          <a:r>
            <a:rPr lang="ja-JP" altLang="en-US" sz="1100" b="0" i="0" u="none" strike="noStrike" baseline="0">
              <a:solidFill>
                <a:srgbClr val="000000"/>
              </a:solidFill>
              <a:latin typeface="ＭＳ Ｐゴシック"/>
              <a:ea typeface="ＭＳ Ｐゴシック"/>
            </a:rPr>
            <a:t>とそれほど高くはないものの、薬剤の影響を示唆する値です。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254000</xdr:colOff>
      <xdr:row>2</xdr:row>
      <xdr:rowOff>0</xdr:rowOff>
    </xdr:from>
    <xdr:to>
      <xdr:col>7</xdr:col>
      <xdr:colOff>101600</xdr:colOff>
      <xdr:row>19</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5</xdr:col>
      <xdr:colOff>657225</xdr:colOff>
      <xdr:row>29</xdr:row>
      <xdr:rowOff>161926</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809625" y="3429000"/>
          <a:ext cx="3400425" cy="170497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相対度数</a:t>
          </a:r>
        </a:p>
        <a:p>
          <a:pPr algn="l" rtl="0">
            <a:defRPr sz="1000"/>
          </a:pPr>
          <a:r>
            <a:rPr lang="ja-JP" altLang="en-US" sz="1100" b="0" i="0" u="none" strike="noStrike" baseline="0">
              <a:solidFill>
                <a:srgbClr val="000000"/>
              </a:solidFill>
              <a:latin typeface="ＭＳ Ｐゴシック"/>
              <a:ea typeface="ＭＳ Ｐゴシック"/>
            </a:rPr>
            <a:t>各カテゴリｰの度数を n で割った値です。相対度数に100を掛けるとパｰセンテｰジになります。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パｰセント表示に変更したいときは、相対度数の範囲を選択してから、セルの書式設定の［%（パｰセントスタイル）］ボタンをクリックします。</a:t>
          </a:r>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26</xdr:row>
      <xdr:rowOff>0</xdr:rowOff>
    </xdr:to>
    <xdr:sp macro="" textlink="">
      <xdr:nvSpPr>
        <xdr:cNvPr id="6156" name="Text Box 2">
          <a:extLst>
            <a:ext uri="{FF2B5EF4-FFF2-40B4-BE49-F238E27FC236}">
              <a16:creationId xmlns:a16="http://schemas.microsoft.com/office/drawing/2014/main" id="{00000000-0008-0000-1400-00000C180000}"/>
            </a:ext>
          </a:extLst>
        </xdr:cNvPr>
        <xdr:cNvSpPr txBox="1">
          <a:spLocks noChangeArrowheads="1"/>
        </xdr:cNvSpPr>
      </xdr:nvSpPr>
      <xdr:spPr bwMode="auto">
        <a:xfrm>
          <a:off x="200025" y="571500"/>
          <a:ext cx="7524750" cy="3257550"/>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交絡因子など結果に影響する第</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の変数が存在する場合、第</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の変数の影響を調整した</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変数の独立性を</a:t>
          </a:r>
          <a:r>
            <a:rPr lang="ja-JP" altLang="en-US" sz="1100" b="0" i="0" u="none" strike="noStrike" baseline="0">
              <a:solidFill>
                <a:sysClr val="windowText" lastClr="000000"/>
              </a:solidFill>
              <a:effectLst/>
              <a:latin typeface="+mn-ea"/>
              <a:ea typeface="+mn-ea"/>
              <a:cs typeface="+mn-cs"/>
            </a:rPr>
            <a:t>コクラン</a:t>
          </a:r>
          <a:r>
            <a:rPr lang="en-US" altLang="ja-JP" sz="1100" b="0" i="0" u="none" strike="noStrike" baseline="0">
              <a:solidFill>
                <a:sysClr val="windowText" lastClr="000000"/>
              </a:solidFill>
              <a:effectLst/>
              <a:latin typeface="+mn-ea"/>
              <a:ea typeface="+mn-ea"/>
              <a:cs typeface="+mn-cs"/>
            </a:rPr>
            <a:t>=</a:t>
          </a:r>
          <a:r>
            <a:rPr lang="ja-JP" altLang="en-US" sz="1100" b="0" i="0" u="none" strike="noStrike" baseline="0">
              <a:solidFill>
                <a:sysClr val="windowText" lastClr="000000"/>
              </a:solidFill>
              <a:effectLst/>
              <a:latin typeface="+mn-ea"/>
              <a:ea typeface="+mn-ea"/>
              <a:cs typeface="+mn-cs"/>
            </a:rPr>
            <a:t>マンテル</a:t>
          </a:r>
          <a:r>
            <a:rPr lang="en-US" altLang="ja-JP" sz="1100" b="0" i="0" u="none" strike="noStrike" baseline="0">
              <a:solidFill>
                <a:sysClr val="windowText" lastClr="000000"/>
              </a:solidFill>
              <a:effectLst/>
              <a:latin typeface="+mn-ea"/>
              <a:ea typeface="+mn-ea"/>
              <a:cs typeface="+mn-cs"/>
            </a:rPr>
            <a:t>=</a:t>
          </a:r>
          <a:r>
            <a:rPr lang="ja-JP" altLang="en-US" sz="1100" b="0" i="0" u="none" strike="noStrike" baseline="0">
              <a:solidFill>
                <a:sysClr val="windowText" lastClr="000000"/>
              </a:solidFill>
              <a:effectLst/>
              <a:latin typeface="+mn-ea"/>
              <a:ea typeface="+mn-ea"/>
              <a:cs typeface="+mn-cs"/>
            </a:rPr>
            <a:t>ヘンツェル</a:t>
          </a:r>
          <a:r>
            <a:rPr lang="ja-JP" altLang="en-US" sz="1100" b="0" i="0" u="none" strike="noStrike" baseline="0">
              <a:solidFill>
                <a:srgbClr val="000000"/>
              </a:solidFill>
              <a:effectLst/>
              <a:latin typeface="+mn-ea"/>
              <a:ea typeface="+mn-ea"/>
              <a:cs typeface="+mn-cs"/>
            </a:rPr>
            <a:t>検定</a:t>
          </a:r>
          <a:r>
            <a:rPr lang="ja-JP" altLang="en-US" sz="1100" b="0" i="0" u="none" strike="noStrike" baseline="0">
              <a:solidFill>
                <a:srgbClr val="000000"/>
              </a:solidFill>
              <a:latin typeface="+mn-ea"/>
              <a:ea typeface="+mn-ea"/>
            </a:rPr>
            <a:t>によって解析します。この検定法はマンテル</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ヘンツェル検定とも言います。複数の研究結果を統合して分析するメタアナリシスにも利用されています。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ja-JP" sz="1100" b="0" i="0" baseline="0">
              <a:effectLst/>
              <a:latin typeface="+mn-ea"/>
              <a:ea typeface="+mn-ea"/>
              <a:cs typeface="+mn-cs"/>
            </a:rPr>
            <a:t>コクラン</a:t>
          </a:r>
          <a:r>
            <a:rPr lang="en-US" altLang="ja-JP" sz="1100" b="0" i="0" baseline="0">
              <a:effectLst/>
              <a:latin typeface="+mn-ea"/>
              <a:ea typeface="+mn-ea"/>
              <a:cs typeface="+mn-cs"/>
            </a:rPr>
            <a:t>=</a:t>
          </a:r>
          <a:r>
            <a:rPr lang="ja-JP" altLang="ja-JP" sz="1100" b="0" i="0" baseline="0">
              <a:effectLst/>
              <a:latin typeface="+mn-ea"/>
              <a:ea typeface="+mn-ea"/>
              <a:cs typeface="+mn-cs"/>
            </a:rPr>
            <a:t>マンテル</a:t>
          </a:r>
          <a:r>
            <a:rPr lang="en-US" altLang="ja-JP" sz="1100" b="0" i="0" baseline="0">
              <a:effectLst/>
              <a:latin typeface="+mn-ea"/>
              <a:ea typeface="+mn-ea"/>
              <a:cs typeface="+mn-cs"/>
            </a:rPr>
            <a:t>=</a:t>
          </a:r>
          <a:r>
            <a:rPr lang="ja-JP" altLang="ja-JP" sz="1100" b="0" i="0" baseline="0">
              <a:effectLst/>
              <a:latin typeface="+mn-ea"/>
              <a:ea typeface="+mn-ea"/>
              <a:cs typeface="+mn-cs"/>
            </a:rPr>
            <a:t>ヘンツェル検定</a:t>
          </a:r>
          <a:r>
            <a:rPr lang="ja-JP" altLang="en-US" sz="1100" b="0" i="0" u="none" strike="noStrike" baseline="0">
              <a:solidFill>
                <a:srgbClr val="000000"/>
              </a:solidFill>
              <a:latin typeface="+mn-ea"/>
              <a:ea typeface="+mn-ea"/>
            </a:rPr>
            <a:t>では、第</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の変数の値で層別に集計された</a:t>
          </a:r>
          <a:r>
            <a:rPr lang="en-US" altLang="ja-JP" sz="1100" b="0" i="0" u="none" strike="noStrike" baseline="0">
              <a:solidFill>
                <a:srgbClr val="000000"/>
              </a:solidFill>
              <a:latin typeface="+mn-ea"/>
              <a:ea typeface="+mn-ea"/>
            </a:rPr>
            <a:t>2×2</a:t>
          </a:r>
          <a:r>
            <a:rPr lang="ja-JP" altLang="en-US" sz="1100" b="0" i="0" u="none" strike="noStrike" baseline="0">
              <a:solidFill>
                <a:srgbClr val="000000"/>
              </a:solidFill>
              <a:latin typeface="+mn-ea"/>
              <a:ea typeface="+mn-ea"/>
            </a:rPr>
            <a:t>のクロス集計表（層の数</a:t>
          </a:r>
          <a:r>
            <a:rPr lang="en-US" altLang="ja-JP" sz="1100" b="0" i="0" u="none" strike="noStrike" baseline="0">
              <a:solidFill>
                <a:srgbClr val="000000"/>
              </a:solidFill>
              <a:latin typeface="+mn-ea"/>
              <a:ea typeface="+mn-ea"/>
            </a:rPr>
            <a:t>×2×2</a:t>
          </a:r>
          <a:r>
            <a:rPr lang="ja-JP" altLang="en-US" sz="1100" b="0" i="0" u="none" strike="noStrike" baseline="0">
              <a:solidFill>
                <a:srgbClr val="000000"/>
              </a:solidFill>
              <a:latin typeface="+mn-ea"/>
              <a:ea typeface="+mn-ea"/>
            </a:rPr>
            <a:t>の三重クロス集計の結果）から検定を行います。検定には</a:t>
          </a:r>
          <a:r>
            <a:rPr lang="en-US" altLang="ja-JP" sz="1100" b="0" i="0" u="none" strike="noStrike" baseline="0">
              <a:solidFill>
                <a:srgbClr val="000000"/>
              </a:solidFill>
              <a:latin typeface="+mn-ea"/>
              <a:ea typeface="+mn-ea"/>
            </a:rPr>
            <a:t>CMH</a:t>
          </a:r>
          <a:r>
            <a:rPr lang="ja-JP" altLang="en-US" sz="1100" b="0" i="0" u="none" strike="noStrike" baseline="0">
              <a:solidFill>
                <a:srgbClr val="000000"/>
              </a:solidFill>
              <a:latin typeface="+mn-ea"/>
              <a:ea typeface="+mn-ea"/>
            </a:rPr>
            <a:t>の相関統計量を用います。この統計量は自由度が</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のカイ二乗分布に従います。</a:t>
          </a:r>
          <a:r>
            <a:rPr lang="ja-JP" altLang="ja-JP" sz="1100" b="0" i="0" baseline="0">
              <a:effectLst/>
              <a:latin typeface="+mn-ea"/>
              <a:ea typeface="+mn-ea"/>
              <a:cs typeface="+mn-cs"/>
            </a:rPr>
            <a:t>コクラン</a:t>
          </a:r>
          <a:r>
            <a:rPr lang="en-US" altLang="ja-JP" sz="1100" b="0" i="0" baseline="0">
              <a:effectLst/>
              <a:latin typeface="+mn-ea"/>
              <a:ea typeface="+mn-ea"/>
              <a:cs typeface="+mn-cs"/>
            </a:rPr>
            <a:t>=</a:t>
          </a:r>
          <a:r>
            <a:rPr lang="ja-JP" altLang="ja-JP" sz="1100" b="0" i="0" baseline="0">
              <a:effectLst/>
              <a:latin typeface="+mn-ea"/>
              <a:ea typeface="+mn-ea"/>
              <a:cs typeface="+mn-cs"/>
            </a:rPr>
            <a:t>マンテル</a:t>
          </a:r>
          <a:r>
            <a:rPr lang="en-US" altLang="ja-JP" sz="1100" b="0" i="0" baseline="0">
              <a:effectLst/>
              <a:latin typeface="+mn-ea"/>
              <a:ea typeface="+mn-ea"/>
              <a:cs typeface="+mn-cs"/>
            </a:rPr>
            <a:t>=</a:t>
          </a:r>
          <a:r>
            <a:rPr lang="ja-JP" altLang="ja-JP" sz="1100" b="0" i="0" baseline="0">
              <a:effectLst/>
              <a:latin typeface="+mn-ea"/>
              <a:ea typeface="+mn-ea"/>
              <a:cs typeface="+mn-cs"/>
            </a:rPr>
            <a:t>ヘンツェル検定</a:t>
          </a:r>
          <a:r>
            <a:rPr lang="ja-JP" altLang="en-US" sz="1100" b="0" i="0" u="none" strike="noStrike" baseline="0">
              <a:solidFill>
                <a:srgbClr val="000000"/>
              </a:solidFill>
              <a:latin typeface="+mn-ea"/>
              <a:ea typeface="+mn-ea"/>
            </a:rPr>
            <a:t>により推定した共通オッズ比と共通リスク比の信頼区間も出力されます。検定の結果が有意であれば、信頼区間は</a:t>
          </a:r>
          <a:r>
            <a:rPr lang="en-US" altLang="ja-JP" sz="1100" b="0" i="0" u="none" strike="noStrike" baseline="0">
              <a:solidFill>
                <a:srgbClr val="000000"/>
              </a:solidFill>
              <a:latin typeface="+mn-ea"/>
              <a:ea typeface="+mn-ea"/>
            </a:rPr>
            <a:t>0</a:t>
          </a:r>
          <a:r>
            <a:rPr lang="ja-JP" altLang="en-US" sz="1100" b="0" i="0" u="none" strike="noStrike" baseline="0">
              <a:solidFill>
                <a:srgbClr val="000000"/>
              </a:solidFill>
              <a:latin typeface="+mn-ea"/>
              <a:ea typeface="+mn-ea"/>
            </a:rPr>
            <a:t>を含みません。</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ja-JP" sz="1100" b="0" i="0" baseline="0">
              <a:effectLst/>
              <a:latin typeface="+mn-ea"/>
              <a:ea typeface="+mn-ea"/>
              <a:cs typeface="+mn-cs"/>
            </a:rPr>
            <a:t>コクラン</a:t>
          </a:r>
          <a:r>
            <a:rPr lang="en-US" altLang="ja-JP" sz="1100" b="0" i="0" baseline="0">
              <a:effectLst/>
              <a:latin typeface="+mn-ea"/>
              <a:ea typeface="+mn-ea"/>
              <a:cs typeface="+mn-cs"/>
            </a:rPr>
            <a:t>=</a:t>
          </a:r>
          <a:r>
            <a:rPr lang="ja-JP" altLang="ja-JP" sz="1100" b="0" i="0" baseline="0">
              <a:effectLst/>
              <a:latin typeface="+mn-ea"/>
              <a:ea typeface="+mn-ea"/>
              <a:cs typeface="+mn-cs"/>
            </a:rPr>
            <a:t>マンテル</a:t>
          </a:r>
          <a:r>
            <a:rPr lang="en-US" altLang="ja-JP" sz="1100" b="0" i="0" baseline="0">
              <a:effectLst/>
              <a:latin typeface="+mn-ea"/>
              <a:ea typeface="+mn-ea"/>
              <a:cs typeface="+mn-cs"/>
            </a:rPr>
            <a:t>=</a:t>
          </a:r>
          <a:r>
            <a:rPr lang="ja-JP" altLang="ja-JP" sz="1100" b="0" i="0" baseline="0">
              <a:effectLst/>
              <a:latin typeface="+mn-ea"/>
              <a:ea typeface="+mn-ea"/>
              <a:cs typeface="+mn-cs"/>
            </a:rPr>
            <a:t>ヘンツェル検定</a:t>
          </a:r>
          <a:r>
            <a:rPr lang="ja-JP" altLang="en-US" sz="1100" b="0" i="0" u="none" strike="noStrike" baseline="0">
              <a:solidFill>
                <a:srgbClr val="000000"/>
              </a:solidFill>
              <a:latin typeface="+mn-ea"/>
              <a:ea typeface="+mn-ea"/>
            </a:rPr>
            <a:t>は層が異なってもオッズ比が均一であることを仮定した検定です。</a:t>
          </a:r>
          <a:r>
            <a:rPr lang="en-US" altLang="ja-JP" sz="1100" b="0" i="0" u="none" strike="noStrike" baseline="0">
              <a:solidFill>
                <a:srgbClr val="000000"/>
              </a:solidFill>
              <a:latin typeface="+mn-ea"/>
              <a:ea typeface="+mn-ea"/>
            </a:rPr>
            <a:t>Breslow-Day</a:t>
          </a:r>
          <a:r>
            <a:rPr lang="ja-JP" altLang="en-US" sz="1100" b="0" i="0" u="none" strike="noStrike" baseline="0">
              <a:solidFill>
                <a:srgbClr val="000000"/>
              </a:solidFill>
              <a:latin typeface="+mn-ea"/>
              <a:ea typeface="+mn-ea"/>
            </a:rPr>
            <a:t>検定ではオッズ比の均一性（等質性）を検定しています。統計量は層の数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のカイ二乗分布に従います。</a:t>
          </a:r>
          <a:r>
            <a:rPr lang="en-US" altLang="ja-JP" sz="1100" b="0" i="0" u="none" strike="noStrike" baseline="0">
              <a:solidFill>
                <a:srgbClr val="000000"/>
              </a:solidFill>
              <a:latin typeface="+mn-ea"/>
              <a:ea typeface="+mn-ea"/>
            </a:rPr>
            <a:t>Breslow-Day</a:t>
          </a:r>
          <a:r>
            <a:rPr lang="ja-JP" altLang="en-US" sz="1100" b="0" i="0" u="none" strike="noStrike" baseline="0">
              <a:solidFill>
                <a:srgbClr val="000000"/>
              </a:solidFill>
              <a:latin typeface="+mn-ea"/>
              <a:ea typeface="+mn-ea"/>
            </a:rPr>
            <a:t>検定で均一性が棄却されなければ、オッズ比は層を通じて共通であると仮定できます。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コｰヒｰを</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日に</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カップ以上飲むかどうかが膵臓癌の患者と対照の群で異なるかをケｰスコントロｰル研究により調査しました。年齢が交絡因子として影響する可能性を考慮して、年齢で層別しクロス集計表に結果まとめてあります。この結果を</a:t>
          </a:r>
          <a:r>
            <a:rPr lang="ja-JP" altLang="ja-JP" sz="1100" b="0" i="0" baseline="0">
              <a:effectLst/>
              <a:latin typeface="+mn-ea"/>
              <a:ea typeface="+mn-ea"/>
              <a:cs typeface="+mn-cs"/>
            </a:rPr>
            <a:t>コクラン</a:t>
          </a:r>
          <a:r>
            <a:rPr lang="en-US" altLang="ja-JP" sz="1100" b="0" i="0" baseline="0">
              <a:effectLst/>
              <a:latin typeface="+mn-ea"/>
              <a:ea typeface="+mn-ea"/>
              <a:cs typeface="+mn-cs"/>
            </a:rPr>
            <a:t>=</a:t>
          </a:r>
          <a:r>
            <a:rPr lang="ja-JP" altLang="ja-JP" sz="1100" b="0" i="0" baseline="0">
              <a:effectLst/>
              <a:latin typeface="+mn-ea"/>
              <a:ea typeface="+mn-ea"/>
              <a:cs typeface="+mn-cs"/>
            </a:rPr>
            <a:t>マンテル</a:t>
          </a:r>
          <a:r>
            <a:rPr lang="en-US" altLang="ja-JP" sz="1100" b="0" i="0" baseline="0">
              <a:effectLst/>
              <a:latin typeface="+mn-ea"/>
              <a:ea typeface="+mn-ea"/>
              <a:cs typeface="+mn-cs"/>
            </a:rPr>
            <a:t>=</a:t>
          </a:r>
          <a:r>
            <a:rPr lang="ja-JP" altLang="ja-JP" sz="1100" b="0" i="0" baseline="0">
              <a:effectLst/>
              <a:latin typeface="+mn-ea"/>
              <a:ea typeface="+mn-ea"/>
              <a:cs typeface="+mn-cs"/>
            </a:rPr>
            <a:t>ヘンツェル検定</a:t>
          </a:r>
          <a:r>
            <a:rPr lang="ja-JP" altLang="en-US" sz="1100" b="0" i="0" u="none" strike="noStrike" baseline="0">
              <a:solidFill>
                <a:srgbClr val="000000"/>
              </a:solidFill>
              <a:latin typeface="+mn-ea"/>
              <a:ea typeface="+mn-ea"/>
            </a:rPr>
            <a:t>を用いて検討します。</a:t>
          </a:r>
        </a:p>
      </xdr:txBody>
    </xdr:sp>
    <xdr:clientData/>
  </xdr:twoCellAnchor>
  <xdr:twoCellAnchor>
    <xdr:from>
      <xdr:col>7</xdr:col>
      <xdr:colOff>0</xdr:colOff>
      <xdr:row>28</xdr:row>
      <xdr:rowOff>0</xdr:rowOff>
    </xdr:from>
    <xdr:to>
      <xdr:col>12</xdr:col>
      <xdr:colOff>0</xdr:colOff>
      <xdr:row>49</xdr:row>
      <xdr:rowOff>0</xdr:rowOff>
    </xdr:to>
    <xdr:sp macro="" textlink="">
      <xdr:nvSpPr>
        <xdr:cNvPr id="17602" name="Text Box 3">
          <a:extLst>
            <a:ext uri="{FF2B5EF4-FFF2-40B4-BE49-F238E27FC236}">
              <a16:creationId xmlns:a16="http://schemas.microsoft.com/office/drawing/2014/main" id="{00000000-0008-0000-1400-0000C2440000}"/>
            </a:ext>
          </a:extLst>
        </xdr:cNvPr>
        <xdr:cNvSpPr txBox="1">
          <a:spLocks noChangeArrowheads="1"/>
        </xdr:cNvSpPr>
      </xdr:nvSpPr>
      <xdr:spPr bwMode="auto">
        <a:xfrm>
          <a:off x="4124325" y="4867275"/>
          <a:ext cx="3429000" cy="36099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9</a:t>
          </a:r>
          <a:r>
            <a:rPr lang="ja-JP" altLang="en-US" sz="1100" b="1" i="0" u="sng" strike="noStrike" baseline="0">
              <a:solidFill>
                <a:srgbClr val="000000"/>
              </a:solidFill>
              <a:latin typeface="ＭＳ Ｐゴシック"/>
              <a:ea typeface="ＭＳ Ｐゴシック"/>
            </a:rPr>
            <a:t>からE3</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②エクセル統計メニュｰから、[集計表の作成と分析］－［コクラン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マンテル</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ヘンツェル検定］を選択する。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B29:E35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38</xdr:row>
      <xdr:rowOff>0</xdr:rowOff>
    </xdr:from>
    <xdr:to>
      <xdr:col>5</xdr:col>
      <xdr:colOff>657225</xdr:colOff>
      <xdr:row>49</xdr:row>
      <xdr:rowOff>47625</xdr:rowOff>
    </xdr:to>
    <xdr:pic>
      <xdr:nvPicPr>
        <xdr:cNvPr id="6" name="図 5" descr="\\SSRI-TOKYO5\解析事業推進室-Secure\SEC\菊竹\PDF\作成途中\ダイアログ画像\④集計表の作成と分析\コクラン=マンテル=ヘンツェル検定_1.PNG">
          <a:extLst>
            <a:ext uri="{FF2B5EF4-FFF2-40B4-BE49-F238E27FC236}">
              <a16:creationId xmlns:a16="http://schemas.microsoft.com/office/drawing/2014/main" id="{00000000-0008-0000-14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591300"/>
          <a:ext cx="3695700" cy="193357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254000</xdr:colOff>
      <xdr:row>62</xdr:row>
      <xdr:rowOff>0</xdr:rowOff>
    </xdr:from>
    <xdr:to>
      <xdr:col>6</xdr:col>
      <xdr:colOff>1854200</xdr:colOff>
      <xdr:row>74</xdr:row>
      <xdr:rowOff>0</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7</xdr:row>
      <xdr:rowOff>0</xdr:rowOff>
    </xdr:from>
    <xdr:to>
      <xdr:col>5</xdr:col>
      <xdr:colOff>9525</xdr:colOff>
      <xdr:row>15</xdr:row>
      <xdr:rowOff>0</xdr:rowOff>
    </xdr:to>
    <xdr:sp macro="" textlink="">
      <xdr:nvSpPr>
        <xdr:cNvPr id="3" name="Text Box 1">
          <a:extLst>
            <a:ext uri="{FF2B5EF4-FFF2-40B4-BE49-F238E27FC236}">
              <a16:creationId xmlns:a16="http://schemas.microsoft.com/office/drawing/2014/main" id="{00000000-0008-0000-1500-000003000000}"/>
            </a:ext>
          </a:extLst>
        </xdr:cNvPr>
        <xdr:cNvSpPr txBox="1">
          <a:spLocks noChangeArrowheads="1"/>
        </xdr:cNvSpPr>
      </xdr:nvSpPr>
      <xdr:spPr bwMode="auto">
        <a:xfrm>
          <a:off x="695325" y="1200150"/>
          <a:ext cx="274320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層別の独立性の検定</a:t>
          </a:r>
        </a:p>
        <a:p>
          <a:pPr algn="l" rtl="0">
            <a:defRPr sz="1000"/>
          </a:pPr>
          <a:r>
            <a:rPr lang="ja-JP" altLang="en-US" sz="1100" b="0" i="0" u="none" strike="noStrike" baseline="0">
              <a:solidFill>
                <a:srgbClr val="000000"/>
              </a:solidFill>
              <a:latin typeface="ＭＳ Ｐゴシック"/>
              <a:ea typeface="ＭＳ Ｐゴシック"/>
            </a:rPr>
            <a:t>年齢で層別したそれぞれの結果について、4種類の独立性の検定を行っています。いずれの年齢層においても、</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種類の検定法では独立性は棄却されず、コｰヒｰと膵臓癌に関連は見られませんでした。</a:t>
          </a:r>
          <a:endParaRPr lang="ja-JP" altLang="en-US"/>
        </a:p>
      </xdr:txBody>
    </xdr:sp>
    <xdr:clientData/>
  </xdr:twoCellAnchor>
  <xdr:twoCellAnchor>
    <xdr:from>
      <xdr:col>1</xdr:col>
      <xdr:colOff>0</xdr:colOff>
      <xdr:row>31</xdr:row>
      <xdr:rowOff>0</xdr:rowOff>
    </xdr:from>
    <xdr:to>
      <xdr:col>5</xdr:col>
      <xdr:colOff>0</xdr:colOff>
      <xdr:row>36</xdr:row>
      <xdr:rowOff>161925</xdr:rowOff>
    </xdr:to>
    <xdr:sp macro="" textlink="">
      <xdr:nvSpPr>
        <xdr:cNvPr id="4" name="Text Box 1">
          <a:extLst>
            <a:ext uri="{FF2B5EF4-FFF2-40B4-BE49-F238E27FC236}">
              <a16:creationId xmlns:a16="http://schemas.microsoft.com/office/drawing/2014/main" id="{00000000-0008-0000-1500-000004000000}"/>
            </a:ext>
          </a:extLst>
        </xdr:cNvPr>
        <xdr:cNvSpPr txBox="1">
          <a:spLocks noChangeArrowheads="1"/>
        </xdr:cNvSpPr>
      </xdr:nvSpPr>
      <xdr:spPr bwMode="auto">
        <a:xfrm>
          <a:off x="685800" y="5314950"/>
          <a:ext cx="27432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ja-JP" altLang="en-US" sz="1100" b="1" i="0" u="none" strike="noStrike" baseline="0">
              <a:solidFill>
                <a:srgbClr val="000000"/>
              </a:solidFill>
              <a:latin typeface="ＭＳ Ｐゴシック"/>
              <a:ea typeface="ＭＳ Ｐゴシック"/>
            </a:rPr>
            <a:t>層別のリスク比・オッズ比</a:t>
          </a:r>
        </a:p>
        <a:p>
          <a:pPr algn="l" rtl="0">
            <a:lnSpc>
              <a:spcPct val="100000"/>
            </a:lnSpc>
            <a:defRPr sz="1000"/>
          </a:pPr>
          <a:r>
            <a:rPr lang="ja-JP" altLang="en-US" sz="1100" b="0" i="0" u="none" strike="noStrike" baseline="0">
              <a:solidFill>
                <a:srgbClr val="000000"/>
              </a:solidFill>
              <a:latin typeface="ＭＳ Ｐゴシック"/>
              <a:ea typeface="ＭＳ Ｐゴシック"/>
            </a:rPr>
            <a:t>検定の結果いずれも有意ではなかったので、オッズ比の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信頼区間も、</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を含んだ結果になっています。</a:t>
          </a:r>
        </a:p>
      </xdr:txBody>
    </xdr:sp>
    <xdr:clientData/>
  </xdr:twoCellAnchor>
  <xdr:twoCellAnchor>
    <xdr:from>
      <xdr:col>7</xdr:col>
      <xdr:colOff>9524</xdr:colOff>
      <xdr:row>62</xdr:row>
      <xdr:rowOff>0</xdr:rowOff>
    </xdr:from>
    <xdr:to>
      <xdr:col>12</xdr:col>
      <xdr:colOff>19050</xdr:colOff>
      <xdr:row>71</xdr:row>
      <xdr:rowOff>161925</xdr:rowOff>
    </xdr:to>
    <xdr:sp macro="" textlink="">
      <xdr:nvSpPr>
        <xdr:cNvPr id="5" name="Text Box 1">
          <a:extLst>
            <a:ext uri="{FF2B5EF4-FFF2-40B4-BE49-F238E27FC236}">
              <a16:creationId xmlns:a16="http://schemas.microsoft.com/office/drawing/2014/main" id="{00000000-0008-0000-1500-000005000000}"/>
            </a:ext>
          </a:extLst>
        </xdr:cNvPr>
        <xdr:cNvSpPr txBox="1">
          <a:spLocks noChangeArrowheads="1"/>
        </xdr:cNvSpPr>
      </xdr:nvSpPr>
      <xdr:spPr bwMode="auto">
        <a:xfrm>
          <a:off x="6419849" y="10629900"/>
          <a:ext cx="3771901" cy="17049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ja-JP" altLang="en-US" sz="1100" b="1" i="0" u="none" strike="noStrike" baseline="0">
              <a:solidFill>
                <a:srgbClr val="000000"/>
              </a:solidFill>
              <a:latin typeface="ＭＳ Ｐゴシック"/>
              <a:ea typeface="ＭＳ Ｐゴシック"/>
            </a:rPr>
            <a:t>フォレストプロット</a:t>
          </a:r>
        </a:p>
        <a:p>
          <a:pPr rtl="0"/>
          <a:r>
            <a:rPr lang="ja-JP" altLang="ja-JP" sz="1100" b="0">
              <a:effectLst/>
              <a:latin typeface="+mn-lt"/>
              <a:ea typeface="+mn-ea"/>
              <a:cs typeface="+mn-cs"/>
            </a:rPr>
            <a:t>左図のようなグラフをフォレストプロット</a:t>
          </a:r>
          <a:r>
            <a:rPr lang="ja-JP" altLang="ja-JP" sz="1100" b="0">
              <a:effectLst/>
              <a:latin typeface="+mn-ea"/>
              <a:ea typeface="+mn-ea"/>
              <a:cs typeface="+mn-cs"/>
            </a:rPr>
            <a:t>（</a:t>
          </a:r>
          <a:r>
            <a:rPr lang="en-US" altLang="ja-JP" sz="1100" b="0">
              <a:effectLst/>
              <a:latin typeface="+mn-ea"/>
              <a:ea typeface="+mn-ea"/>
              <a:cs typeface="+mn-cs"/>
            </a:rPr>
            <a:t>Forest Plot</a:t>
          </a:r>
          <a:r>
            <a:rPr lang="ja-JP" altLang="ja-JP" sz="1100" b="0">
              <a:effectLst/>
              <a:latin typeface="+mn-ea"/>
              <a:ea typeface="+mn-ea"/>
              <a:cs typeface="+mn-cs"/>
            </a:rPr>
            <a:t>）</a:t>
          </a:r>
          <a:r>
            <a:rPr lang="ja-JP" altLang="ja-JP" sz="1100" b="0">
              <a:effectLst/>
              <a:latin typeface="+mn-lt"/>
              <a:ea typeface="+mn-ea"/>
              <a:cs typeface="+mn-cs"/>
            </a:rPr>
            <a:t>といいます。メタ分析において、</a:t>
          </a:r>
          <a:r>
            <a:rPr lang="ja-JP" altLang="en-US" sz="1100" b="0">
              <a:effectLst/>
              <a:latin typeface="+mn-lt"/>
              <a:ea typeface="+mn-ea"/>
              <a:cs typeface="+mn-cs"/>
            </a:rPr>
            <a:t>層ごとのオッズ比の</a:t>
          </a:r>
          <a:r>
            <a:rPr lang="ja-JP" altLang="ja-JP" sz="1100" b="0">
              <a:effectLst/>
              <a:latin typeface="+mn-lt"/>
              <a:ea typeface="+mn-ea"/>
              <a:cs typeface="+mn-cs"/>
            </a:rPr>
            <a:t>ばらつきを</a:t>
          </a:r>
          <a:r>
            <a:rPr lang="ja-JP" altLang="en-US" sz="1100" b="0">
              <a:effectLst/>
              <a:latin typeface="+mn-lt"/>
              <a:ea typeface="+mn-ea"/>
              <a:cs typeface="+mn-cs"/>
            </a:rPr>
            <a:t>比較する</a:t>
          </a:r>
          <a:r>
            <a:rPr lang="ja-JP" altLang="ja-JP" sz="1100" b="0">
              <a:effectLst/>
              <a:latin typeface="+mn-lt"/>
              <a:ea typeface="+mn-ea"/>
              <a:cs typeface="+mn-cs"/>
            </a:rPr>
            <a:t>際に</a:t>
          </a:r>
          <a:r>
            <a:rPr lang="ja-JP" altLang="en-US" sz="1100" b="0">
              <a:effectLst/>
              <a:latin typeface="+mn-lt"/>
              <a:ea typeface="+mn-ea"/>
              <a:cs typeface="+mn-cs"/>
            </a:rPr>
            <a:t>用います。</a:t>
          </a:r>
          <a:endParaRPr lang="ja-JP" altLang="ja-JP">
            <a:effectLst/>
          </a:endParaRPr>
        </a:p>
        <a:p>
          <a:pPr rtl="0"/>
          <a:r>
            <a:rPr lang="ja-JP" altLang="ja-JP" sz="1100" b="0" i="0" baseline="0">
              <a:effectLst/>
              <a:latin typeface="+mn-lt"/>
              <a:ea typeface="+mn-ea"/>
              <a:cs typeface="+mn-cs"/>
            </a:rPr>
            <a:t>真ん中の■が</a:t>
          </a:r>
          <a:r>
            <a:rPr lang="ja-JP" altLang="en-US" sz="1100" b="0" i="0" baseline="0">
              <a:effectLst/>
              <a:latin typeface="+mn-lt"/>
              <a:ea typeface="+mn-ea"/>
              <a:cs typeface="+mn-cs"/>
            </a:rPr>
            <a:t>オッズ比</a:t>
          </a:r>
          <a:r>
            <a:rPr lang="ja-JP" altLang="ja-JP" sz="1100" b="0" i="0" baseline="0">
              <a:effectLst/>
              <a:latin typeface="+mn-lt"/>
              <a:ea typeface="+mn-ea"/>
              <a:cs typeface="+mn-cs"/>
            </a:rPr>
            <a:t>を、左右</a:t>
          </a:r>
          <a:r>
            <a:rPr lang="ja-JP" altLang="en-US" sz="1100" b="0" i="0" baseline="0">
              <a:effectLst/>
              <a:latin typeface="+mn-lt"/>
              <a:ea typeface="+mn-ea"/>
              <a:cs typeface="+mn-cs"/>
            </a:rPr>
            <a:t>に伸びた線分が</a:t>
          </a:r>
          <a:r>
            <a:rPr lang="en-US" altLang="ja-JP" sz="1100" b="0" i="0" baseline="0">
              <a:effectLst/>
              <a:latin typeface="+mn-ea"/>
              <a:ea typeface="+mn-ea"/>
              <a:cs typeface="+mn-cs"/>
            </a:rPr>
            <a:t>95%</a:t>
          </a:r>
          <a:r>
            <a:rPr lang="ja-JP" altLang="ja-JP" sz="1100" b="0" i="0" baseline="0">
              <a:effectLst/>
              <a:latin typeface="+mn-ea"/>
              <a:ea typeface="+mn-ea"/>
              <a:cs typeface="+mn-cs"/>
            </a:rPr>
            <a:t>信頼</a:t>
          </a:r>
          <a:r>
            <a:rPr lang="ja-JP" altLang="ja-JP" sz="1100" b="0" i="0" baseline="0">
              <a:effectLst/>
              <a:latin typeface="+mn-lt"/>
              <a:ea typeface="+mn-ea"/>
              <a:cs typeface="+mn-cs"/>
            </a:rPr>
            <a:t>区間を、■の大きさがサンプルサイズ</a:t>
          </a:r>
          <a:r>
            <a:rPr lang="ja-JP" altLang="en-US" sz="1100" b="0" i="0" baseline="0">
              <a:effectLst/>
              <a:latin typeface="+mn-lt"/>
              <a:ea typeface="+mn-ea"/>
              <a:cs typeface="+mn-cs"/>
            </a:rPr>
            <a:t>の相対的な大きさ</a:t>
          </a:r>
          <a:r>
            <a:rPr lang="ja-JP" altLang="ja-JP" sz="1100" b="0" i="0" baseline="0">
              <a:effectLst/>
              <a:latin typeface="+mn-lt"/>
              <a:ea typeface="+mn-ea"/>
              <a:cs typeface="+mn-cs"/>
            </a:rPr>
            <a:t>を表します。また、</a:t>
          </a:r>
          <a:r>
            <a:rPr lang="ja-JP" altLang="en-US" sz="1100" b="0" i="0" baseline="0">
              <a:effectLst/>
              <a:latin typeface="+mn-lt"/>
              <a:ea typeface="+mn-ea"/>
              <a:cs typeface="+mn-cs"/>
            </a:rPr>
            <a:t>調整済みのオッズ比</a:t>
          </a:r>
          <a:r>
            <a:rPr lang="ja-JP" altLang="ja-JP" sz="1100" b="0" i="0" baseline="0">
              <a:effectLst/>
              <a:latin typeface="+mn-lt"/>
              <a:ea typeface="+mn-ea"/>
              <a:cs typeface="+mn-cs"/>
            </a:rPr>
            <a:t>は</a:t>
          </a:r>
          <a:r>
            <a:rPr lang="ja-JP" altLang="en-US" sz="1100" b="0" i="0" baseline="0">
              <a:effectLst/>
              <a:latin typeface="+mn-lt"/>
              <a:ea typeface="+mn-ea"/>
              <a:cs typeface="+mn-cs"/>
            </a:rPr>
            <a:t>◆</a:t>
          </a:r>
          <a:r>
            <a:rPr lang="ja-JP" altLang="ja-JP" sz="1100" b="0" i="0" baseline="0">
              <a:effectLst/>
              <a:latin typeface="+mn-lt"/>
              <a:ea typeface="+mn-ea"/>
              <a:cs typeface="+mn-cs"/>
            </a:rPr>
            <a:t>で表されます。</a:t>
          </a:r>
          <a:endParaRPr lang="ja-JP" altLang="ja-JP">
            <a:effectLst/>
          </a:endParaRPr>
        </a:p>
      </xdr:txBody>
    </xdr:sp>
    <xdr:clientData/>
  </xdr:twoCellAnchor>
  <xdr:twoCellAnchor>
    <xdr:from>
      <xdr:col>1</xdr:col>
      <xdr:colOff>9525</xdr:colOff>
      <xdr:row>40</xdr:row>
      <xdr:rowOff>0</xdr:rowOff>
    </xdr:from>
    <xdr:to>
      <xdr:col>5</xdr:col>
      <xdr:colOff>9525</xdr:colOff>
      <xdr:row>45</xdr:row>
      <xdr:rowOff>161925</xdr:rowOff>
    </xdr:to>
    <xdr:sp macro="" textlink="">
      <xdr:nvSpPr>
        <xdr:cNvPr id="6" name="Text Box 1">
          <a:extLst>
            <a:ext uri="{FF2B5EF4-FFF2-40B4-BE49-F238E27FC236}">
              <a16:creationId xmlns:a16="http://schemas.microsoft.com/office/drawing/2014/main" id="{00000000-0008-0000-1500-000006000000}"/>
            </a:ext>
          </a:extLst>
        </xdr:cNvPr>
        <xdr:cNvSpPr txBox="1">
          <a:spLocks noChangeArrowheads="1"/>
        </xdr:cNvSpPr>
      </xdr:nvSpPr>
      <xdr:spPr bwMode="auto">
        <a:xfrm>
          <a:off x="695325" y="6858000"/>
          <a:ext cx="27432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ja-JP" altLang="en-US" sz="1100" b="1" i="0" u="none" strike="noStrike" baseline="0">
              <a:solidFill>
                <a:srgbClr val="000000"/>
              </a:solidFill>
              <a:latin typeface="ＭＳ Ｐゴシック"/>
              <a:ea typeface="ＭＳ Ｐゴシック"/>
            </a:rPr>
            <a:t>オッズ比の等質性の検定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各層におけるオッズ比は全て等しいという帰無仮説を検定します。</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0.9818</a:t>
          </a:r>
          <a:r>
            <a:rPr lang="ja-JP" altLang="en-US" sz="1100" b="0" i="0" u="none" strike="noStrike" baseline="0">
              <a:solidFill>
                <a:srgbClr val="000000"/>
              </a:solidFill>
              <a:latin typeface="ＭＳ Ｐゴシック"/>
              <a:ea typeface="ＭＳ Ｐゴシック"/>
            </a:rPr>
            <a:t>であり、オッズ比は均一であるといえます。</a:t>
          </a:r>
        </a:p>
      </xdr:txBody>
    </xdr:sp>
    <xdr:clientData/>
  </xdr:twoCellAnchor>
  <xdr:twoCellAnchor>
    <xdr:from>
      <xdr:col>1</xdr:col>
      <xdr:colOff>9525</xdr:colOff>
      <xdr:row>47</xdr:row>
      <xdr:rowOff>0</xdr:rowOff>
    </xdr:from>
    <xdr:to>
      <xdr:col>5</xdr:col>
      <xdr:colOff>9525</xdr:colOff>
      <xdr:row>52</xdr:row>
      <xdr:rowOff>161925</xdr:rowOff>
    </xdr:to>
    <xdr:sp macro="" textlink="">
      <xdr:nvSpPr>
        <xdr:cNvPr id="7" name="Text Box 1">
          <a:extLst>
            <a:ext uri="{FF2B5EF4-FFF2-40B4-BE49-F238E27FC236}">
              <a16:creationId xmlns:a16="http://schemas.microsoft.com/office/drawing/2014/main" id="{00000000-0008-0000-1500-000007000000}"/>
            </a:ext>
          </a:extLst>
        </xdr:cNvPr>
        <xdr:cNvSpPr txBox="1">
          <a:spLocks noChangeArrowheads="1"/>
        </xdr:cNvSpPr>
      </xdr:nvSpPr>
      <xdr:spPr bwMode="auto">
        <a:xfrm>
          <a:off x="695325" y="8058150"/>
          <a:ext cx="2743200"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ja-JP" altLang="en-US" sz="1100" b="1" i="0" u="none" strike="noStrike" baseline="0">
              <a:solidFill>
                <a:srgbClr val="000000"/>
              </a:solidFill>
              <a:latin typeface="ＭＳ Ｐゴシック"/>
              <a:ea typeface="ＭＳ Ｐゴシック"/>
            </a:rPr>
            <a:t>条件付き独立性の検定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各年齢層で調整を行ったクロス集計表において独立性の検定を行った結果です。</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0.0047</a:t>
          </a:r>
          <a:r>
            <a:rPr lang="ja-JP" altLang="en-US" sz="1100" b="0" i="0" u="none" strike="noStrike" baseline="0">
              <a:solidFill>
                <a:srgbClr val="000000"/>
              </a:solidFill>
              <a:latin typeface="ＭＳ Ｐゴシック"/>
              <a:ea typeface="ＭＳ Ｐゴシック"/>
            </a:rPr>
            <a:t>であり独立性は棄却されます。</a:t>
          </a:r>
        </a:p>
      </xdr:txBody>
    </xdr:sp>
    <xdr:clientData/>
  </xdr:twoCellAnchor>
  <xdr:twoCellAnchor>
    <xdr:from>
      <xdr:col>2</xdr:col>
      <xdr:colOff>19050</xdr:colOff>
      <xdr:row>80</xdr:row>
      <xdr:rowOff>161925</xdr:rowOff>
    </xdr:from>
    <xdr:to>
      <xdr:col>6</xdr:col>
      <xdr:colOff>704850</xdr:colOff>
      <xdr:row>86</xdr:row>
      <xdr:rowOff>152399</xdr:rowOff>
    </xdr:to>
    <xdr:sp macro="" textlink="">
      <xdr:nvSpPr>
        <xdr:cNvPr id="8" name="Text Box 1">
          <a:extLst>
            <a:ext uri="{FF2B5EF4-FFF2-40B4-BE49-F238E27FC236}">
              <a16:creationId xmlns:a16="http://schemas.microsoft.com/office/drawing/2014/main" id="{00000000-0008-0000-1500-000008000000}"/>
            </a:ext>
          </a:extLst>
        </xdr:cNvPr>
        <xdr:cNvSpPr txBox="1">
          <a:spLocks noChangeArrowheads="1"/>
        </xdr:cNvSpPr>
      </xdr:nvSpPr>
      <xdr:spPr bwMode="auto">
        <a:xfrm>
          <a:off x="1390650" y="13877925"/>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twoCellAnchor>
    <xdr:from>
      <xdr:col>1</xdr:col>
      <xdr:colOff>9525</xdr:colOff>
      <xdr:row>54</xdr:row>
      <xdr:rowOff>0</xdr:rowOff>
    </xdr:from>
    <xdr:to>
      <xdr:col>6</xdr:col>
      <xdr:colOff>9525</xdr:colOff>
      <xdr:row>61</xdr:row>
      <xdr:rowOff>0</xdr:rowOff>
    </xdr:to>
    <xdr:sp macro="" textlink="">
      <xdr:nvSpPr>
        <xdr:cNvPr id="9" name="Text Box 1">
          <a:extLst>
            <a:ext uri="{FF2B5EF4-FFF2-40B4-BE49-F238E27FC236}">
              <a16:creationId xmlns:a16="http://schemas.microsoft.com/office/drawing/2014/main" id="{00000000-0008-0000-1500-000009000000}"/>
            </a:ext>
          </a:extLst>
        </xdr:cNvPr>
        <xdr:cNvSpPr txBox="1">
          <a:spLocks noChangeArrowheads="1"/>
        </xdr:cNvSpPr>
      </xdr:nvSpPr>
      <xdr:spPr bwMode="auto">
        <a:xfrm>
          <a:off x="695325" y="9258300"/>
          <a:ext cx="34290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ja-JP" altLang="en-US" sz="1100" b="1" i="0" u="none" strike="noStrike" baseline="0">
              <a:solidFill>
                <a:srgbClr val="000000"/>
              </a:solidFill>
              <a:latin typeface="ＭＳ Ｐゴシック"/>
              <a:ea typeface="ＭＳ Ｐゴシック"/>
            </a:rPr>
            <a:t>調整済みリスク比・オッズ比の推定</a:t>
          </a:r>
        </a:p>
        <a:p>
          <a:pPr algn="l" rtl="0">
            <a:lnSpc>
              <a:spcPct val="100000"/>
            </a:lnSpc>
            <a:defRPr sz="1000"/>
          </a:pPr>
          <a:r>
            <a:rPr lang="ja-JP" altLang="en-US" sz="1100" b="0" i="0" u="none" strike="noStrike" baseline="0">
              <a:solidFill>
                <a:srgbClr val="000000"/>
              </a:solidFill>
              <a:latin typeface="ＭＳ Ｐゴシック"/>
              <a:ea typeface="ＭＳ Ｐゴシック"/>
            </a:rPr>
            <a:t>各年齢層で調整を行った共通オッズ比は</a:t>
          </a:r>
          <a:r>
            <a:rPr lang="en-US" altLang="ja-JP" sz="1100" b="0" i="0" u="none" strike="noStrike" baseline="0">
              <a:solidFill>
                <a:srgbClr val="000000"/>
              </a:solidFill>
              <a:latin typeface="ＭＳ Ｐゴシック"/>
              <a:ea typeface="ＭＳ Ｐゴシック"/>
            </a:rPr>
            <a:t>3.15</a:t>
          </a:r>
          <a:r>
            <a:rPr lang="ja-JP" altLang="en-US" sz="1100" b="0" i="0" u="none" strike="noStrike" baseline="0">
              <a:solidFill>
                <a:srgbClr val="000000"/>
              </a:solidFill>
              <a:latin typeface="ＭＳ Ｐゴシック"/>
              <a:ea typeface="ＭＳ Ｐゴシック"/>
            </a:rPr>
            <a:t>であり、</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を含んでいないことから、コーヒーを</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カップ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日以上飲む場合、膵臓癌罹患のリスクが約</a:t>
          </a:r>
          <a:r>
            <a:rPr lang="en-US" altLang="ja-JP" sz="1100" b="0" i="0" u="none" strike="noStrike" baseline="0">
              <a:solidFill>
                <a:srgbClr val="000000"/>
              </a:solidFill>
              <a:latin typeface="ＭＳ Ｐゴシック"/>
              <a:ea typeface="ＭＳ Ｐゴシック"/>
            </a:rPr>
            <a:t>3.15</a:t>
          </a:r>
          <a:r>
            <a:rPr lang="ja-JP" altLang="en-US" sz="1100" b="0" i="0" u="none" strike="noStrike" baseline="0">
              <a:solidFill>
                <a:srgbClr val="000000"/>
              </a:solidFill>
              <a:latin typeface="ＭＳ Ｐゴシック"/>
              <a:ea typeface="ＭＳ Ｐゴシック"/>
            </a:rPr>
            <a:t>倍になるといえます。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3</xdr:row>
      <xdr:rowOff>1</xdr:rowOff>
    </xdr:from>
    <xdr:to>
      <xdr:col>12</xdr:col>
      <xdr:colOff>0</xdr:colOff>
      <xdr:row>18</xdr:row>
      <xdr:rowOff>0</xdr:rowOff>
    </xdr:to>
    <xdr:sp macro="" textlink="">
      <xdr:nvSpPr>
        <xdr:cNvPr id="7299" name="Text Box 2">
          <a:extLst>
            <a:ext uri="{FF2B5EF4-FFF2-40B4-BE49-F238E27FC236}">
              <a16:creationId xmlns:a16="http://schemas.microsoft.com/office/drawing/2014/main" id="{00000000-0008-0000-1600-0000831C0000}"/>
            </a:ext>
          </a:extLst>
        </xdr:cNvPr>
        <xdr:cNvSpPr txBox="1">
          <a:spLocks noChangeArrowheads="1"/>
        </xdr:cNvSpPr>
      </xdr:nvSpPr>
      <xdr:spPr bwMode="auto">
        <a:xfrm>
          <a:off x="200025" y="571501"/>
          <a:ext cx="7553325" cy="2400299"/>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交絡因子など結果に影響する第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の変数が存在する場合、第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の変数の影響を調整した</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変数の独立性を拡張マンテル検定によって検定します。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拡張マンテル検定では、第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の変数の値で層別に集計された</a:t>
          </a:r>
          <a:r>
            <a:rPr lang="en-US" altLang="ja-JP" sz="1100" b="0" i="0" u="none" strike="noStrike" baseline="0">
              <a:solidFill>
                <a:srgbClr val="000000"/>
              </a:solidFill>
              <a:latin typeface="ＭＳ Ｐゴシック"/>
              <a:ea typeface="ＭＳ Ｐゴシック"/>
            </a:rPr>
            <a:t>k×2</a:t>
          </a:r>
          <a:r>
            <a:rPr lang="ja-JP" altLang="en-US" sz="1100" b="0" i="0" u="none" strike="noStrike" baseline="0">
              <a:solidFill>
                <a:srgbClr val="000000"/>
              </a:solidFill>
              <a:latin typeface="ＭＳ Ｐゴシック"/>
              <a:ea typeface="ＭＳ Ｐゴシック"/>
            </a:rPr>
            <a:t>のクロス集計表（層の数</a:t>
          </a:r>
          <a:r>
            <a:rPr lang="en-US" altLang="ja-JP" sz="1100" b="0" i="0" u="none" strike="noStrike" baseline="0">
              <a:solidFill>
                <a:srgbClr val="000000"/>
              </a:solidFill>
              <a:latin typeface="ＭＳ Ｐゴシック"/>
              <a:ea typeface="ＭＳ Ｐゴシック"/>
            </a:rPr>
            <a:t>×k×2</a:t>
          </a:r>
          <a:r>
            <a:rPr lang="ja-JP" altLang="en-US" sz="1100" b="0" i="0" u="none" strike="noStrike" baseline="0">
              <a:solidFill>
                <a:srgbClr val="000000"/>
              </a:solidFill>
              <a:latin typeface="ＭＳ Ｐゴシック"/>
              <a:ea typeface="ＭＳ Ｐゴシック"/>
            </a:rPr>
            <a:t>の三重クロス集計の結果）から検定を行います。表側の変数は順序尺度でなければいけません。検定には</a:t>
          </a:r>
          <a:r>
            <a:rPr lang="en-US" altLang="ja-JP" sz="1100" b="0" i="0" u="none" strike="noStrike" baseline="0">
              <a:solidFill>
                <a:srgbClr val="000000"/>
              </a:solidFill>
              <a:latin typeface="ＭＳ Ｐゴシック"/>
              <a:ea typeface="ＭＳ Ｐゴシック"/>
            </a:rPr>
            <a:t>CMH</a:t>
          </a:r>
          <a:r>
            <a:rPr lang="ja-JP" altLang="en-US" sz="1100" b="0" i="0" u="none" strike="noStrike" baseline="0">
              <a:solidFill>
                <a:srgbClr val="000000"/>
              </a:solidFill>
              <a:latin typeface="ＭＳ Ｐゴシック"/>
              <a:ea typeface="ＭＳ Ｐゴシック"/>
            </a:rPr>
            <a:t>の相関統計量を用います。この統計量は自由度が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のカイ二乗分布に従います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膵臓癌の人と膵臓癌ではない人の間で、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に飲むコｰヒｰの量に違いがあるかケｰスコントロｰル研究により調査しました。年齢が交絡因子として影響する可能性を考慮して、年齢で層別しクロス集計表に結果まとめてあります。この結果を拡張マンテル検定を用いて検討します。</a:t>
          </a:r>
        </a:p>
      </xdr:txBody>
    </xdr:sp>
    <xdr:clientData/>
  </xdr:twoCellAnchor>
  <xdr:twoCellAnchor>
    <xdr:from>
      <xdr:col>7</xdr:col>
      <xdr:colOff>0</xdr:colOff>
      <xdr:row>19</xdr:row>
      <xdr:rowOff>180974</xdr:rowOff>
    </xdr:from>
    <xdr:to>
      <xdr:col>12</xdr:col>
      <xdr:colOff>0</xdr:colOff>
      <xdr:row>41</xdr:row>
      <xdr:rowOff>171449</xdr:rowOff>
    </xdr:to>
    <xdr:sp macro="" textlink="">
      <xdr:nvSpPr>
        <xdr:cNvPr id="19714" name="Text Box 3">
          <a:extLst>
            <a:ext uri="{FF2B5EF4-FFF2-40B4-BE49-F238E27FC236}">
              <a16:creationId xmlns:a16="http://schemas.microsoft.com/office/drawing/2014/main" id="{00000000-0008-0000-1600-0000024D0000}"/>
            </a:ext>
          </a:extLst>
        </xdr:cNvPr>
        <xdr:cNvSpPr txBox="1">
          <a:spLocks noChangeArrowheads="1"/>
        </xdr:cNvSpPr>
      </xdr:nvSpPr>
      <xdr:spPr bwMode="auto">
        <a:xfrm>
          <a:off x="4324350" y="3495674"/>
          <a:ext cx="3429000" cy="37814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1</a:t>
          </a:r>
          <a:r>
            <a:rPr lang="ja-JP" altLang="en-US" sz="1100" b="1" i="0" u="sng" strike="noStrike" baseline="0">
              <a:solidFill>
                <a:srgbClr val="000000"/>
              </a:solidFill>
              <a:latin typeface="ＭＳ Ｐゴシック"/>
              <a:ea typeface="ＭＳ Ｐゴシック"/>
            </a:rPr>
            <a:t>からE3</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②エクセル統計メニュｰから、[集計表の作成と分析］－［拡張マンテル検定］を選択する。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B21:E33</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③［1層あたりの水準数］に「4」を入力します。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36</xdr:row>
      <xdr:rowOff>0</xdr:rowOff>
    </xdr:from>
    <xdr:to>
      <xdr:col>6</xdr:col>
      <xdr:colOff>276225</xdr:colOff>
      <xdr:row>47</xdr:row>
      <xdr:rowOff>47625</xdr:rowOff>
    </xdr:to>
    <xdr:pic>
      <xdr:nvPicPr>
        <xdr:cNvPr id="5" name="図 4" descr="\\SSRI-TOKYO5\解析事業推進室-Secure\SEC\菊竹\PDF\作成途中\ダイアログ画像\④集計表の作成と分析\拡張マンテル検定.PNG">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248400"/>
          <a:ext cx="3714750" cy="193357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14</xdr:row>
      <xdr:rowOff>0</xdr:rowOff>
    </xdr:to>
    <xdr:sp macro="" textlink="">
      <xdr:nvSpPr>
        <xdr:cNvPr id="20609" name="Text Box 1">
          <a:extLst>
            <a:ext uri="{FF2B5EF4-FFF2-40B4-BE49-F238E27FC236}">
              <a16:creationId xmlns:a16="http://schemas.microsoft.com/office/drawing/2014/main" id="{00000000-0008-0000-1700-000081500000}"/>
            </a:ext>
          </a:extLst>
        </xdr:cNvPr>
        <xdr:cNvSpPr txBox="1">
          <a:spLocks noChangeArrowheads="1"/>
        </xdr:cNvSpPr>
      </xdr:nvSpPr>
      <xdr:spPr bwMode="auto">
        <a:xfrm>
          <a:off x="685800" y="857250"/>
          <a:ext cx="27432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層別の独立性の検定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年齢で層別したそれぞれの結果について、3種類の独立性の検定を行っています。40代は独立性が棄却されず、コｰヒｰを飲む量と膵臓癌には関連が認められませんでしたが、50代と60歳以上では、MHのカイ二乗で独立性は棄却されれています。</a:t>
          </a:r>
          <a:endParaRPr lang="ja-JP" altLang="en-US"/>
        </a:p>
      </xdr:txBody>
    </xdr:sp>
    <xdr:clientData/>
  </xdr:twoCellAnchor>
  <xdr:twoCellAnchor>
    <xdr:from>
      <xdr:col>1</xdr:col>
      <xdr:colOff>0</xdr:colOff>
      <xdr:row>20</xdr:row>
      <xdr:rowOff>171449</xdr:rowOff>
    </xdr:from>
    <xdr:to>
      <xdr:col>5</xdr:col>
      <xdr:colOff>0</xdr:colOff>
      <xdr:row>29</xdr:row>
      <xdr:rowOff>9524</xdr:rowOff>
    </xdr:to>
    <xdr:sp macro="" textlink="">
      <xdr:nvSpPr>
        <xdr:cNvPr id="20610" name="Text Box 1">
          <a:extLst>
            <a:ext uri="{FF2B5EF4-FFF2-40B4-BE49-F238E27FC236}">
              <a16:creationId xmlns:a16="http://schemas.microsoft.com/office/drawing/2014/main" id="{00000000-0008-0000-1700-000082500000}"/>
            </a:ext>
          </a:extLst>
        </xdr:cNvPr>
        <xdr:cNvSpPr txBox="1">
          <a:spLocks noChangeArrowheads="1"/>
        </xdr:cNvSpPr>
      </xdr:nvSpPr>
      <xdr:spPr bwMode="auto">
        <a:xfrm>
          <a:off x="685800" y="3600449"/>
          <a:ext cx="2743200" cy="13811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条件付き独立性の検定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年齢の影響を調整して独立性の検定を行った結果です。P値</a:t>
          </a:r>
          <a:r>
            <a:rPr lang="en-US" altLang="ja-JP" sz="1100" b="0" i="0" u="none" strike="noStrike" baseline="0">
              <a:solidFill>
                <a:srgbClr val="000000"/>
              </a:solidFill>
              <a:latin typeface="ＭＳ Ｐゴシック"/>
              <a:ea typeface="ＭＳ Ｐゴシック"/>
            </a:rPr>
            <a:t>&lt;</a:t>
          </a:r>
          <a:r>
            <a:rPr lang="ja-JP" altLang="en-US" sz="1100" b="0" i="0" u="none" strike="noStrike" baseline="0">
              <a:solidFill>
                <a:srgbClr val="000000"/>
              </a:solidFill>
              <a:latin typeface="ＭＳ Ｐゴシック"/>
              <a:ea typeface="ＭＳ Ｐゴシック"/>
            </a:rPr>
            <a:t>0.00</a:t>
          </a: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となりP&lt;0.05でした。したがって、年齢を調整すると独立性が棄却され、コｰヒｰを飲む量と膵臓癌の有無には関連が認められます。</a:t>
          </a:r>
          <a:endParaRPr lang="ja-JP" altLang="en-U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15</xdr:row>
      <xdr:rowOff>0</xdr:rowOff>
    </xdr:to>
    <xdr:sp macro="" textlink="">
      <xdr:nvSpPr>
        <xdr:cNvPr id="99458" name="Text Box 2">
          <a:extLst>
            <a:ext uri="{FF2B5EF4-FFF2-40B4-BE49-F238E27FC236}">
              <a16:creationId xmlns:a16="http://schemas.microsoft.com/office/drawing/2014/main" id="{00000000-0008-0000-1800-000082840100}"/>
            </a:ext>
          </a:extLst>
        </xdr:cNvPr>
        <xdr:cNvSpPr txBox="1">
          <a:spLocks noChangeArrowheads="1"/>
        </xdr:cNvSpPr>
      </xdr:nvSpPr>
      <xdr:spPr bwMode="auto">
        <a:xfrm>
          <a:off x="200025" y="571500"/>
          <a:ext cx="7362825" cy="17145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選挙戦の前後である政党に対する支持・不支持が変化したか、治療法を変更したことで副作用の有無が変わったかなど、対応のある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値デｰタから反応の違いを検定します。エクセル統計では、</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のクロス集計表を読み込んで計算に用います。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156</a:t>
          </a:r>
          <a:r>
            <a:rPr lang="ja-JP" altLang="en-US" sz="1100" b="0" i="0" u="none" strike="noStrike" baseline="0">
              <a:solidFill>
                <a:srgbClr val="000000"/>
              </a:solidFill>
              <a:latin typeface="ＭＳ Ｐゴシック"/>
              <a:ea typeface="ＭＳ Ｐゴシック"/>
            </a:rPr>
            <a:t>人の被験者に、</a:t>
          </a:r>
          <a:r>
            <a:rPr lang="en-US" altLang="ja-JP" sz="1100" b="0" i="0" u="none" strike="noStrike" baseline="0">
              <a:solidFill>
                <a:srgbClr val="000000"/>
              </a:solidFill>
              <a:latin typeface="ＭＳ Ｐゴシック"/>
              <a:ea typeface="ＭＳ Ｐゴシック"/>
            </a:rPr>
            <a:t>RAST</a:t>
          </a:r>
          <a:r>
            <a:rPr lang="ja-JP" altLang="en-US" sz="1100" b="0" i="0" u="none" strike="noStrike" baseline="0">
              <a:solidFill>
                <a:srgbClr val="000000"/>
              </a:solidFill>
              <a:latin typeface="ＭＳ Ｐゴシック"/>
              <a:ea typeface="ＭＳ Ｐゴシック"/>
            </a:rPr>
            <a:t>法とスクラッチ法の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つの検査を受けてもらい、血清</a:t>
          </a:r>
          <a:r>
            <a:rPr lang="en-US" altLang="ja-JP" sz="1100" b="0" i="0" u="none" strike="noStrike" baseline="0">
              <a:solidFill>
                <a:srgbClr val="000000"/>
              </a:solidFill>
              <a:latin typeface="ＭＳ Ｐゴシック"/>
              <a:ea typeface="ＭＳ Ｐゴシック"/>
            </a:rPr>
            <a:t>IgE</a:t>
          </a:r>
          <a:r>
            <a:rPr lang="ja-JP" altLang="en-US" sz="1100" b="0" i="0" u="none" strike="noStrike" baseline="0">
              <a:solidFill>
                <a:srgbClr val="000000"/>
              </a:solidFill>
              <a:latin typeface="ＭＳ Ｐゴシック"/>
              <a:ea typeface="ＭＳ Ｐゴシック"/>
            </a:rPr>
            <a:t>抗体が陽性（＋）か陰性（－）になるか調べました。検査法により陽性陰性の判断が変わってしまうか、マクネマｰ検定により判断します。有意水準は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とします。		</a:t>
          </a:r>
        </a:p>
      </xdr:txBody>
    </xdr:sp>
    <xdr:clientData/>
  </xdr:twoCellAnchor>
  <xdr:twoCellAnchor>
    <xdr:from>
      <xdr:col>7</xdr:col>
      <xdr:colOff>0</xdr:colOff>
      <xdr:row>18</xdr:row>
      <xdr:rowOff>9524</xdr:rowOff>
    </xdr:from>
    <xdr:to>
      <xdr:col>12</xdr:col>
      <xdr:colOff>0</xdr:colOff>
      <xdr:row>44</xdr:row>
      <xdr:rowOff>9524</xdr:rowOff>
    </xdr:to>
    <xdr:sp macro="" textlink="">
      <xdr:nvSpPr>
        <xdr:cNvPr id="99376" name="Text Box 3">
          <a:extLst>
            <a:ext uri="{FF2B5EF4-FFF2-40B4-BE49-F238E27FC236}">
              <a16:creationId xmlns:a16="http://schemas.microsoft.com/office/drawing/2014/main" id="{00000000-0008-0000-1800-000030840100}"/>
            </a:ext>
          </a:extLst>
        </xdr:cNvPr>
        <xdr:cNvSpPr txBox="1">
          <a:spLocks noChangeArrowheads="1"/>
        </xdr:cNvSpPr>
      </xdr:nvSpPr>
      <xdr:spPr bwMode="auto">
        <a:xfrm>
          <a:off x="4019550" y="2819399"/>
          <a:ext cx="3429000" cy="39528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B19</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D21</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集計表の作成と分析］－［マクネマｰ検定］を選択する。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B19:D21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①の操作で、「</a:t>
          </a:r>
          <a:r>
            <a:rPr lang="en-US" altLang="ja-JP" sz="1100" b="0" i="0" u="none" strike="noStrike" baseline="0">
              <a:solidFill>
                <a:srgbClr val="000000"/>
              </a:solidFill>
              <a:latin typeface="ＭＳ Ｐゴシック"/>
              <a:ea typeface="ＭＳ Ｐゴシック"/>
            </a:rPr>
            <a:t>C20:D21</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の度数の範囲だけを選択していた場合は、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先頭行・先頭列をラベルとして使用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のチェックが外された状態でダイアログが表示されます。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MS UI Gothic"/>
            <a:ea typeface="ＭＳ Ｐゴシック"/>
          </a:endParaRPr>
        </a:p>
      </xdr:txBody>
    </xdr:sp>
    <xdr:clientData/>
  </xdr:twoCellAnchor>
  <xdr:twoCellAnchor editAs="oneCell">
    <xdr:from>
      <xdr:col>1</xdr:col>
      <xdr:colOff>0</xdr:colOff>
      <xdr:row>24</xdr:row>
      <xdr:rowOff>0</xdr:rowOff>
    </xdr:from>
    <xdr:to>
      <xdr:col>6</xdr:col>
      <xdr:colOff>581025</xdr:colOff>
      <xdr:row>35</xdr:row>
      <xdr:rowOff>47625</xdr:rowOff>
    </xdr:to>
    <xdr:pic>
      <xdr:nvPicPr>
        <xdr:cNvPr id="5" name="図 4" descr="\\SSRI-TOKYO5\解析事業推進室-Secure\SEC\菊竹\PDF\作成途中\ダイアログ画像\④集計表の作成と分析\マクネマー検定_1.PNG">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191000"/>
          <a:ext cx="3714750" cy="193357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0</xdr:colOff>
      <xdr:row>11</xdr:row>
      <xdr:rowOff>0</xdr:rowOff>
    </xdr:to>
    <xdr:sp macro="" textlink="">
      <xdr:nvSpPr>
        <xdr:cNvPr id="22593" name="Text Box 1">
          <a:extLst>
            <a:ext uri="{FF2B5EF4-FFF2-40B4-BE49-F238E27FC236}">
              <a16:creationId xmlns:a16="http://schemas.microsoft.com/office/drawing/2014/main" id="{00000000-0008-0000-1900-000041580000}"/>
            </a:ext>
          </a:extLst>
        </xdr:cNvPr>
        <xdr:cNvSpPr txBox="1">
          <a:spLocks noChangeArrowheads="1"/>
        </xdr:cNvSpPr>
      </xdr:nvSpPr>
      <xdr:spPr bwMode="auto">
        <a:xfrm>
          <a:off x="3429000" y="342900"/>
          <a:ext cx="27432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マクネマｰ検定の結果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マクネマｰ検定の結果、P値は約0.0008でした。有意水準は1%（P&lt;0.01）に設定していたので、「2つの検査法で陽性、陰性の判定は変わらない」という帰無仮説は棄却され、検査法によって判定が変わってしまうといえます。</a:t>
          </a:r>
          <a:endParaRPr lang="ja-JP" altLang="en-US"/>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200024</xdr:colOff>
      <xdr:row>3</xdr:row>
      <xdr:rowOff>0</xdr:rowOff>
    </xdr:from>
    <xdr:to>
      <xdr:col>11</xdr:col>
      <xdr:colOff>9524</xdr:colOff>
      <xdr:row>28</xdr:row>
      <xdr:rowOff>0</xdr:rowOff>
    </xdr:to>
    <xdr:sp macro="" textlink="">
      <xdr:nvSpPr>
        <xdr:cNvPr id="101422" name="Text Box 2">
          <a:extLst>
            <a:ext uri="{FF2B5EF4-FFF2-40B4-BE49-F238E27FC236}">
              <a16:creationId xmlns:a16="http://schemas.microsoft.com/office/drawing/2014/main" id="{00000000-0008-0000-1A00-00002E8C0100}"/>
            </a:ext>
          </a:extLst>
        </xdr:cNvPr>
        <xdr:cNvSpPr txBox="1">
          <a:spLocks noChangeArrowheads="1"/>
        </xdr:cNvSpPr>
      </xdr:nvSpPr>
      <xdr:spPr bwMode="auto">
        <a:xfrm>
          <a:off x="200024" y="571500"/>
          <a:ext cx="8162925" cy="37719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表頭、表側の変数が共に順序カテゴリｰのクロス集計表より</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種類の順位相関係数を計算します。クロス集計表上の順序カテゴリｰの配置は、表頭を昇順にした場合は表側も昇順に、表頭を降順にした場合は表側も降順にと並びを統一させておきます。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a:t>
          </a:r>
          <a:r>
            <a:rPr lang="ja-JP" altLang="el-GR"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Goodman &amp; Kruskal's gamma</a:t>
          </a:r>
          <a:r>
            <a:rPr lang="ja-JP" altLang="en-US" sz="1100" b="0" i="0" u="none" strike="noStrike" baseline="0">
              <a:solidFill>
                <a:srgbClr val="000000"/>
              </a:solidFill>
              <a:latin typeface="ＭＳ Ｐゴシック"/>
              <a:ea typeface="ＭＳ Ｐゴシック"/>
            </a:rPr>
            <a:t>）</a:t>
          </a:r>
        </a:p>
        <a:p>
          <a:pPr algn="l" rtl="0">
            <a:lnSpc>
              <a:spcPct val="100000"/>
            </a:lnSpc>
            <a:defRPr sz="1000"/>
          </a:pPr>
          <a:r>
            <a:rPr lang="ja-JP" altLang="en-US" sz="1100" b="0" i="0" u="none" strike="noStrike" baseline="0">
              <a:solidFill>
                <a:srgbClr val="000000"/>
              </a:solidFill>
              <a:latin typeface="ＭＳ Ｐゴシック"/>
              <a:ea typeface="ＭＳ Ｐゴシック"/>
            </a:rPr>
            <a:t> ケンドｰルのタウ</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l-GR" altLang="ja-JP" sz="1100" b="0" i="0" u="none" strike="noStrike" baseline="0">
              <a:solidFill>
                <a:srgbClr val="000000"/>
              </a:solidFill>
              <a:latin typeface="ＭＳ Ｐゴシック"/>
              <a:ea typeface="ＭＳ Ｐゴシック"/>
            </a:rPr>
            <a:t>τ</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Kendall's tau b)</a:t>
          </a:r>
        </a:p>
        <a:p>
          <a:pPr algn="l" rtl="0">
            <a:lnSpc>
              <a:spcPct val="100000"/>
            </a:lnSpc>
            <a:defRPr sz="1000"/>
          </a:pPr>
          <a:r>
            <a:rPr lang="ja-JP" altLang="en-US" sz="1100" b="0" i="0" u="none" strike="noStrike" baseline="0">
              <a:solidFill>
                <a:srgbClr val="000000"/>
              </a:solidFill>
              <a:latin typeface="ＭＳ Ｐゴシック"/>
              <a:ea typeface="ＭＳ Ｐゴシック"/>
            </a:rPr>
            <a:t> ケンドｰルのタウ</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l-GR" altLang="ja-JP" sz="1100" b="0" i="0" u="none" strike="noStrike" baseline="0">
              <a:solidFill>
                <a:srgbClr val="000000"/>
              </a:solidFill>
              <a:latin typeface="ＭＳ Ｐゴシック"/>
              <a:ea typeface="ＭＳ Ｐゴシック"/>
            </a:rPr>
            <a:t>τ</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Kendall's tau c)</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順位相関係数では、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ケｰスずつの組み合わせをすべて調べ、</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ケｰス間の順序が一致する組を</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、逆転している組を</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とします。グッドマン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クラスカルのガンマは</a:t>
          </a:r>
          <a:r>
            <a:rPr lang="en-US" altLang="ja-JP" sz="1100" b="0" i="0" u="none" strike="noStrike" baseline="0">
              <a:solidFill>
                <a:srgbClr val="000000"/>
              </a:solidFill>
              <a:latin typeface="ＭＳ Ｐゴシック"/>
              <a:ea typeface="ＭＳ Ｐゴシック"/>
            </a:rPr>
            <a:t>P-Q</a:t>
          </a:r>
          <a:r>
            <a:rPr lang="ja-JP" altLang="en-US" sz="1100" b="0" i="0" u="none" strike="noStrike" baseline="0">
              <a:solidFill>
                <a:srgbClr val="000000"/>
              </a:solidFill>
              <a:latin typeface="ＭＳ Ｐゴシック"/>
              <a:ea typeface="ＭＳ Ｐゴシック"/>
            </a:rPr>
            <a:t>を、</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で割った値です。順位相関係数の最大値は＋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、最小値は－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です。正の相関があると符号は＋に、負の相関があると符号は－になり、ピアソン積率相関係数と読み方は同じです。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のクロス表から計算したグッドマン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クラスカルのガンマをユｰルの</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Yule's Q</a:t>
          </a:r>
          <a:r>
            <a:rPr lang="ja-JP" altLang="en-US" sz="1100" b="0" i="0" u="none" strike="noStrike" baseline="0">
              <a:solidFill>
                <a:srgbClr val="000000"/>
              </a:solidFill>
              <a:latin typeface="ＭＳ Ｐゴシック"/>
              <a:ea typeface="ＭＳ Ｐゴシック"/>
            </a:rPr>
            <a:t>）とも言います。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ケンドｰルのタウ</a:t>
          </a:r>
          <a:r>
            <a:rPr lang="en-US" altLang="ja-JP" sz="1100" b="0" i="0" u="none" strike="noStrike" baseline="0">
              <a:solidFill>
                <a:srgbClr val="000000"/>
              </a:solidFill>
              <a:latin typeface="ＭＳ Ｐゴシック"/>
              <a:ea typeface="ＭＳ Ｐゴシック"/>
            </a:rPr>
            <a:t>b </a:t>
          </a:r>
          <a:r>
            <a:rPr lang="ja-JP" altLang="en-US" sz="1100" b="0" i="0" u="none" strike="noStrike" baseline="0">
              <a:solidFill>
                <a:srgbClr val="000000"/>
              </a:solidFill>
              <a:latin typeface="ＭＳ Ｐゴシック"/>
              <a:ea typeface="ＭＳ Ｐゴシック"/>
            </a:rPr>
            <a:t>は、同順位がある場合を考慮してガンマを変形させたものです。表頭のカテゴリｰ数と表側のカテゴリｰの数が異なる場合にはタウ</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を利用します。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なたには経済的ゆとりがありますか？」という質問の結果を、回答者の年齢により分類してクロス集計表にまとめてあります。このクロス集計表から順位相関係数を求め、年齢が上がるにつれ経済的ゆとり意識が変わっていくのか調べます。</a:t>
          </a:r>
        </a:p>
      </xdr:txBody>
    </xdr:sp>
    <xdr:clientData/>
  </xdr:twoCellAnchor>
  <xdr:twoCellAnchor>
    <xdr:from>
      <xdr:col>5</xdr:col>
      <xdr:colOff>962024</xdr:colOff>
      <xdr:row>42</xdr:row>
      <xdr:rowOff>0</xdr:rowOff>
    </xdr:from>
    <xdr:to>
      <xdr:col>10</xdr:col>
      <xdr:colOff>685799</xdr:colOff>
      <xdr:row>67</xdr:row>
      <xdr:rowOff>0</xdr:rowOff>
    </xdr:to>
    <xdr:sp macro="" textlink="">
      <xdr:nvSpPr>
        <xdr:cNvPr id="4" name="Text Box 3">
          <a:extLst>
            <a:ext uri="{FF2B5EF4-FFF2-40B4-BE49-F238E27FC236}">
              <a16:creationId xmlns:a16="http://schemas.microsoft.com/office/drawing/2014/main" id="{00000000-0008-0000-1A00-000004000000}"/>
            </a:ext>
          </a:extLst>
        </xdr:cNvPr>
        <xdr:cNvSpPr txBox="1">
          <a:spLocks noChangeArrowheads="1"/>
        </xdr:cNvSpPr>
      </xdr:nvSpPr>
      <xdr:spPr bwMode="auto">
        <a:xfrm>
          <a:off x="4705349" y="7277100"/>
          <a:ext cx="3648075" cy="42862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C32</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G39</a:t>
          </a:r>
          <a:r>
            <a:rPr lang="ja-JP" altLang="en-US" sz="1100" b="1" i="0" u="none" strike="noStrike" baseline="0">
              <a:solidFill>
                <a:srgbClr val="000000"/>
              </a:solidFill>
              <a:latin typeface="ＭＳ Ｐゴシック"/>
              <a:ea typeface="ＭＳ Ｐゴシック"/>
            </a:rPr>
            <a:t>までのセルをドラッグして選択する。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先頭行だけドラッグした場合、エクセル統計の自動範囲選択機能により下端の「全体」の行まで選択されてしまいます。最初から対象としたい範囲をドラッグしておくと、この後の操作が楽になります。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集計表の作成と分析］－［グッドマン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クラスカルのガンマ］を選択する。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C32:G39</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MS UI Gothic"/>
            <a:ea typeface="ＭＳ Ｐゴシック"/>
          </a:endParaRPr>
        </a:p>
      </xdr:txBody>
    </xdr:sp>
    <xdr:clientData/>
  </xdr:twoCellAnchor>
  <xdr:twoCellAnchor editAs="oneCell">
    <xdr:from>
      <xdr:col>1</xdr:col>
      <xdr:colOff>0</xdr:colOff>
      <xdr:row>42</xdr:row>
      <xdr:rowOff>0</xdr:rowOff>
    </xdr:from>
    <xdr:to>
      <xdr:col>5</xdr:col>
      <xdr:colOff>161925</xdr:colOff>
      <xdr:row>53</xdr:row>
      <xdr:rowOff>38100</xdr:rowOff>
    </xdr:to>
    <xdr:pic>
      <xdr:nvPicPr>
        <xdr:cNvPr id="5" name="図 4" descr="\\SSRI-TOKYO5\解析事業推進室-Secure\SEC\菊竹\PDF\作成途中\ダイアログ画像\④集計表の作成と分析\グッドマン・クラスカルのγ_1.PNG">
          <a:extLst>
            <a:ext uri="{FF2B5EF4-FFF2-40B4-BE49-F238E27FC236}">
              <a16:creationId xmlns:a16="http://schemas.microsoft.com/office/drawing/2014/main" id="{00000000-0008-0000-1A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277100"/>
          <a:ext cx="3705225" cy="192405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48</xdr:row>
      <xdr:rowOff>171449</xdr:rowOff>
    </xdr:from>
    <xdr:to>
      <xdr:col>7</xdr:col>
      <xdr:colOff>0</xdr:colOff>
      <xdr:row>60</xdr:row>
      <xdr:rowOff>9524</xdr:rowOff>
    </xdr:to>
    <xdr:sp macro="" textlink="">
      <xdr:nvSpPr>
        <xdr:cNvPr id="102444" name="Text Box 1">
          <a:extLst>
            <a:ext uri="{FF2B5EF4-FFF2-40B4-BE49-F238E27FC236}">
              <a16:creationId xmlns:a16="http://schemas.microsoft.com/office/drawing/2014/main" id="{00000000-0008-0000-1B00-00002C900100}"/>
            </a:ext>
          </a:extLst>
        </xdr:cNvPr>
        <xdr:cNvSpPr txBox="1">
          <a:spLocks noChangeArrowheads="1"/>
        </xdr:cNvSpPr>
      </xdr:nvSpPr>
      <xdr:spPr bwMode="auto">
        <a:xfrm>
          <a:off x="1790700" y="8477249"/>
          <a:ext cx="4114800" cy="18954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順位相関係数</a:t>
          </a: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種類の順位相関係数を出力していますが、一番大きなグッドマン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クラスカルのガンマでも</a:t>
          </a:r>
          <a:r>
            <a:rPr lang="en-US" altLang="ja-JP" sz="1100" b="0" i="0" u="none" strike="noStrike" baseline="0">
              <a:solidFill>
                <a:srgbClr val="000000"/>
              </a:solidFill>
              <a:latin typeface="ＭＳ Ｐゴシック"/>
              <a:ea typeface="ＭＳ Ｐゴシック"/>
            </a:rPr>
            <a:t>0.0448</a:t>
          </a:r>
          <a:r>
            <a:rPr lang="ja-JP" altLang="en-US" sz="1100" b="0" i="0" u="none" strike="noStrike" baseline="0">
              <a:solidFill>
                <a:srgbClr val="000000"/>
              </a:solidFill>
              <a:latin typeface="ＭＳ Ｐゴシック"/>
              <a:ea typeface="ＭＳ Ｐゴシック"/>
            </a:rPr>
            <a:t>とかなり小さく、年齢が上がるにつれ「ゆとり」が増すということも、「ゆとり」がなくなるとも言えません。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このクロス集計表を独立性の検定すると、「年齢」と「ゆとり」には関連が認められます。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つの結果を考え合わせると、「年齢」によって「ゆとり」の意識に違いはあるけれども、年齢の上昇に伴う単調変化ではない事がわかります。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22</xdr:row>
      <xdr:rowOff>0</xdr:rowOff>
    </xdr:to>
    <xdr:sp macro="" textlink="">
      <xdr:nvSpPr>
        <xdr:cNvPr id="103440" name="Text Box 1">
          <a:extLst>
            <a:ext uri="{FF2B5EF4-FFF2-40B4-BE49-F238E27FC236}">
              <a16:creationId xmlns:a16="http://schemas.microsoft.com/office/drawing/2014/main" id="{00000000-0008-0000-1C00-000010940100}"/>
            </a:ext>
          </a:extLst>
        </xdr:cNvPr>
        <xdr:cNvSpPr txBox="1">
          <a:spLocks noChangeArrowheads="1"/>
        </xdr:cNvSpPr>
      </xdr:nvSpPr>
      <xdr:spPr bwMode="auto">
        <a:xfrm>
          <a:off x="200025" y="571500"/>
          <a:ext cx="7477125" cy="29146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つの変数が原因と結果の関係であると考えた場合、従属変数（結果側）の予測誤差が、独立変数（原因側）の情報を加えて予測したらどれくらい誤差が減少するかを、誤差減少率（</a:t>
          </a:r>
          <a:r>
            <a:rPr lang="en-US" altLang="ja-JP" sz="1100" b="0" i="0" u="none" strike="noStrike" baseline="0">
              <a:solidFill>
                <a:srgbClr val="000000"/>
              </a:solidFill>
              <a:latin typeface="ＭＳ Ｐゴシック"/>
              <a:ea typeface="ＭＳ Ｐゴシック"/>
            </a:rPr>
            <a:t>PRE</a:t>
          </a:r>
          <a:r>
            <a:rPr lang="ja-JP" altLang="en-US" sz="1100" b="0" i="0" u="none" strike="noStrike" baseline="0">
              <a:solidFill>
                <a:srgbClr val="000000"/>
              </a:solidFill>
              <a:latin typeface="ＭＳ Ｐゴシック"/>
              <a:ea typeface="ＭＳ Ｐゴシック"/>
            </a:rPr>
            <a:t>）と言います。グッドマン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クラスカルのタウ（</a:t>
          </a:r>
          <a:r>
            <a:rPr lang="el-GR"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a:t>
          </a:r>
          <a:r>
            <a:rPr lang="ja-JP" altLang="el-GR"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Goodman &amp; Kruskal's tau</a:t>
          </a:r>
          <a:r>
            <a:rPr lang="ja-JP" altLang="en-US" sz="1100" b="0" i="0" u="none" strike="noStrike" baseline="0">
              <a:solidFill>
                <a:srgbClr val="000000"/>
              </a:solidFill>
              <a:latin typeface="ＭＳ Ｐゴシック"/>
              <a:ea typeface="ＭＳ Ｐゴシック"/>
            </a:rPr>
            <a:t>）とはクロス集計表から求めた誤差減少率になります。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タウ（</a:t>
          </a:r>
          <a:r>
            <a:rPr lang="en-US"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なら、独立変数の値によって従属変数の値を</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予測できます。タウ（</a:t>
          </a:r>
          <a:r>
            <a:rPr lang="en-US"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なら独立変数と従属変数は独立しており因果関係は認められません。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クロス集計表の、表頭を従属変数とした場合、表側を従属変数とした場合の、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通りの</a:t>
          </a:r>
          <a:r>
            <a:rPr lang="el-GR"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を計算しています。どちらを従属変数としたかで、どちらのタウ（</a:t>
          </a:r>
          <a:r>
            <a:rPr lang="en-US"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）を使うかが決まります。表頭が従属変数でタウ（</a:t>
          </a:r>
          <a:r>
            <a:rPr lang="en-US"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なら、集計表の各行では度数は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つの列に集中し、残りの列はすべて</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このクロス集計表は、ある法律改正案について賛成か反対かを、支持政党ごとにまとめたものです。支持政党によって立場が異なるかを確認するために、グッドマン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クラスカルのタウ（</a:t>
          </a:r>
          <a:r>
            <a:rPr lang="el-GR"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）を計算します。</a:t>
          </a:r>
        </a:p>
      </xdr:txBody>
    </xdr:sp>
    <xdr:clientData/>
  </xdr:twoCellAnchor>
  <xdr:twoCellAnchor>
    <xdr:from>
      <xdr:col>6</xdr:col>
      <xdr:colOff>0</xdr:colOff>
      <xdr:row>23</xdr:row>
      <xdr:rowOff>180974</xdr:rowOff>
    </xdr:from>
    <xdr:to>
      <xdr:col>11</xdr:col>
      <xdr:colOff>0</xdr:colOff>
      <xdr:row>42</xdr:row>
      <xdr:rowOff>171449</xdr:rowOff>
    </xdr:to>
    <xdr:sp macro="" textlink="">
      <xdr:nvSpPr>
        <xdr:cNvPr id="25794" name="Text Box 3">
          <a:extLst>
            <a:ext uri="{FF2B5EF4-FFF2-40B4-BE49-F238E27FC236}">
              <a16:creationId xmlns:a16="http://schemas.microsoft.com/office/drawing/2014/main" id="{00000000-0008-0000-1C00-0000C2640000}"/>
            </a:ext>
          </a:extLst>
        </xdr:cNvPr>
        <xdr:cNvSpPr txBox="1">
          <a:spLocks noChangeArrowheads="1"/>
        </xdr:cNvSpPr>
      </xdr:nvSpPr>
      <xdr:spPr bwMode="auto">
        <a:xfrm>
          <a:off x="4248150" y="4181474"/>
          <a:ext cx="3429000" cy="34385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5</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②エクセル統計メニュｰから、[集計表の作成と分析］－［グッドマン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クラスカルのタウ］を選択する。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B25:E27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29</xdr:row>
      <xdr:rowOff>0</xdr:rowOff>
    </xdr:from>
    <xdr:to>
      <xdr:col>4</xdr:col>
      <xdr:colOff>828675</xdr:colOff>
      <xdr:row>40</xdr:row>
      <xdr:rowOff>38100</xdr:rowOff>
    </xdr:to>
    <xdr:pic>
      <xdr:nvPicPr>
        <xdr:cNvPr id="6" name="図 5" descr="\\SSRI-TOKYO5\解析事業推進室-Secure\SEC\菊竹\PDF\作成途中\ダイアログ画像\④集計表の作成と分析\グッドマン・クラスカルのτ_1.PNG">
          <a:extLst>
            <a:ext uri="{FF2B5EF4-FFF2-40B4-BE49-F238E27FC236}">
              <a16:creationId xmlns:a16="http://schemas.microsoft.com/office/drawing/2014/main" id="{00000000-0008-0000-1C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219700"/>
          <a:ext cx="3714750" cy="192405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6</xdr:row>
      <xdr:rowOff>1</xdr:rowOff>
    </xdr:from>
    <xdr:to>
      <xdr:col>10</xdr:col>
      <xdr:colOff>0</xdr:colOff>
      <xdr:row>14</xdr:row>
      <xdr:rowOff>323850</xdr:rowOff>
    </xdr:to>
    <xdr:sp macro="" textlink="">
      <xdr:nvSpPr>
        <xdr:cNvPr id="267295" name="Text Box 1">
          <a:extLst>
            <a:ext uri="{FF2B5EF4-FFF2-40B4-BE49-F238E27FC236}">
              <a16:creationId xmlns:a16="http://schemas.microsoft.com/office/drawing/2014/main" id="{00000000-0008-0000-1D00-00001F140400}"/>
            </a:ext>
          </a:extLst>
        </xdr:cNvPr>
        <xdr:cNvSpPr txBox="1">
          <a:spLocks noChangeArrowheads="1"/>
        </xdr:cNvSpPr>
      </xdr:nvSpPr>
      <xdr:spPr bwMode="auto">
        <a:xfrm>
          <a:off x="5038725" y="1200151"/>
          <a:ext cx="2743200" cy="16954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グッドマン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クラスカルのタウ</a:t>
          </a:r>
          <a:endParaRPr lang="el-GR"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支持政党によって立場が異なるかを調べているので、従属変数は「立場」、したがって、従属変数が「列」の</a:t>
          </a:r>
          <a:r>
            <a:rPr lang="el-GR"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の値を見ます。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0.3711</a:t>
          </a:r>
          <a:r>
            <a:rPr lang="ja-JP" altLang="en-US" sz="1100" b="0" i="0" u="none" strike="noStrike" baseline="0">
              <a:solidFill>
                <a:srgbClr val="000000"/>
              </a:solidFill>
              <a:latin typeface="ＭＳ Ｐゴシック"/>
              <a:ea typeface="ＭＳ Ｐゴシック"/>
            </a:rPr>
            <a:t>で支持政党と立場には弱い因果関係があるようです。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19</xdr:row>
      <xdr:rowOff>0</xdr:rowOff>
    </xdr:to>
    <xdr:sp macro="" textlink="">
      <xdr:nvSpPr>
        <xdr:cNvPr id="1164" name="Text Box 2">
          <a:extLst>
            <a:ext uri="{FF2B5EF4-FFF2-40B4-BE49-F238E27FC236}">
              <a16:creationId xmlns:a16="http://schemas.microsoft.com/office/drawing/2014/main" id="{00000000-0008-0000-0300-00008C040000}"/>
            </a:ext>
          </a:extLst>
        </xdr:cNvPr>
        <xdr:cNvSpPr txBox="1">
          <a:spLocks noChangeArrowheads="1"/>
        </xdr:cNvSpPr>
      </xdr:nvSpPr>
      <xdr:spPr bwMode="auto">
        <a:xfrm>
          <a:off x="200025" y="571500"/>
          <a:ext cx="8982075" cy="22288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ある標本の実測度数の分布が、特定の分布から理論的に作った期待度数の分布と同じかどうか検定を行います。カイ二乗検定の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種です。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例えば、ある標本の年代構成が日本人の年代構成と一致しているか検定したい場合、標本調査の集計結果を実測度数のデｰタとして、直近の国勢調査の結果などから分かる年代構成を期待度数のデｰタとして与えます。この期待度数のデｰタは度数によるものであっても、相対度数（比率）によるものであっても構いません。エクセル統計では、プログラムが期待度数と実測度数の計が一致するように期待度数を調整します。一様分布と比較したいなら、期待度数にはすべて同数の値（すべ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など）を設定してください。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日本の大学院に通っている留学生をサンプリング調査した結果があります。留学生の国籍の分布が、</a:t>
          </a:r>
          <a:r>
            <a:rPr lang="en-US" altLang="ja-JP" sz="1100" b="0" i="0" u="none" strike="noStrike" baseline="0">
              <a:solidFill>
                <a:srgbClr val="000000"/>
              </a:solidFill>
              <a:latin typeface="ＭＳ Ｐゴシック"/>
              <a:ea typeface="ＭＳ Ｐゴシック"/>
            </a:rPr>
            <a:t>2005</a:t>
          </a:r>
          <a:r>
            <a:rPr lang="ja-JP" altLang="en-US" sz="1100" b="0" i="0" u="none" strike="noStrike" baseline="0">
              <a:solidFill>
                <a:srgbClr val="000000"/>
              </a:solidFill>
              <a:latin typeface="ＭＳ Ｐゴシック"/>
              <a:ea typeface="ＭＳ Ｐゴシック"/>
            </a:rPr>
            <a:t>年国勢調査の外国人の国籍の分布と等しいと言えるか適合度検定を行い検討します。</a:t>
          </a:r>
        </a:p>
      </xdr:txBody>
    </xdr:sp>
    <xdr:clientData/>
  </xdr:twoCellAnchor>
  <xdr:twoCellAnchor>
    <xdr:from>
      <xdr:col>5</xdr:col>
      <xdr:colOff>0</xdr:colOff>
      <xdr:row>34</xdr:row>
      <xdr:rowOff>0</xdr:rowOff>
    </xdr:from>
    <xdr:to>
      <xdr:col>11</xdr:col>
      <xdr:colOff>0</xdr:colOff>
      <xdr:row>59</xdr:row>
      <xdr:rowOff>171449</xdr:rowOff>
    </xdr:to>
    <xdr:sp macro="" textlink="">
      <xdr:nvSpPr>
        <xdr:cNvPr id="8" name="Text Box 3">
          <a:extLst>
            <a:ext uri="{FF2B5EF4-FFF2-40B4-BE49-F238E27FC236}">
              <a16:creationId xmlns:a16="http://schemas.microsoft.com/office/drawing/2014/main" id="{00000000-0008-0000-0300-000008000000}"/>
            </a:ext>
          </a:extLst>
        </xdr:cNvPr>
        <xdr:cNvSpPr txBox="1">
          <a:spLocks noChangeArrowheads="1"/>
        </xdr:cNvSpPr>
      </xdr:nvSpPr>
      <xdr:spPr bwMode="auto">
        <a:xfrm>
          <a:off x="4714875" y="5905500"/>
          <a:ext cx="4029075" cy="4286249"/>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操作手順≪期待度数範囲に</a:t>
          </a:r>
          <a:r>
            <a:rPr lang="ja-JP" altLang="en-US" sz="1100" b="1" i="0" u="none" strike="noStrike" baseline="0">
              <a:solidFill>
                <a:srgbClr val="FF0000"/>
              </a:solidFill>
              <a:latin typeface="+mn-ea"/>
              <a:ea typeface="+mn-ea"/>
            </a:rPr>
            <a:t>度数</a:t>
          </a:r>
          <a:r>
            <a:rPr lang="ja-JP" altLang="en-US" sz="1100" b="1" i="0" u="none" strike="noStrike" baseline="0">
              <a:solidFill>
                <a:srgbClr val="000000"/>
              </a:solidFill>
              <a:latin typeface="+mn-ea"/>
              <a:ea typeface="+mn-ea"/>
            </a:rPr>
            <a:t>を設定した場合≫</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en-US" altLang="ja-JP" sz="1100" b="1" i="0" u="sng" strike="noStrike" baseline="0">
              <a:solidFill>
                <a:srgbClr val="000000"/>
              </a:solidFill>
              <a:latin typeface="+mn-ea"/>
              <a:ea typeface="+mn-ea"/>
            </a:rPr>
            <a:t>C24</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C32</a:t>
          </a:r>
          <a:r>
            <a:rPr lang="ja-JP" altLang="en-US" sz="1100" b="1" i="0" u="none" strike="noStrike" baseline="0">
              <a:solidFill>
                <a:srgbClr val="000000"/>
              </a:solidFill>
              <a:latin typeface="+mn-ea"/>
              <a:ea typeface="+mn-ea"/>
            </a:rPr>
            <a:t>までのセルをドラッグして選択し、続けて</a:t>
          </a:r>
          <a:r>
            <a:rPr lang="en-US" altLang="ja-JP" sz="1100" b="1" i="0" u="none" strike="noStrike" baseline="0">
              <a:solidFill>
                <a:srgbClr val="000000"/>
              </a:solidFill>
              <a:latin typeface="+mn-ea"/>
              <a:ea typeface="+mn-ea"/>
            </a:rPr>
            <a:t>Ctrl</a:t>
          </a:r>
          <a:r>
            <a:rPr lang="ja-JP" altLang="en-US" sz="1100" b="1" i="0" u="none" strike="noStrike" baseline="0">
              <a:solidFill>
                <a:srgbClr val="000000"/>
              </a:solidFill>
              <a:latin typeface="+mn-ea"/>
              <a:ea typeface="+mn-ea"/>
            </a:rPr>
            <a:t>キｰを押しながら</a:t>
          </a:r>
          <a:r>
            <a:rPr lang="en-US" altLang="ja-JP" sz="1100" b="1" i="0" u="sng" strike="noStrike" baseline="0">
              <a:solidFill>
                <a:srgbClr val="FF0000"/>
              </a:solidFill>
              <a:latin typeface="+mn-ea"/>
              <a:ea typeface="+mn-ea"/>
            </a:rPr>
            <a:t>E24</a:t>
          </a:r>
          <a:r>
            <a:rPr lang="ja-JP" altLang="en-US" sz="1100" b="1" i="0" u="sng" strike="noStrike" baseline="0">
              <a:solidFill>
                <a:srgbClr val="FF0000"/>
              </a:solidFill>
              <a:latin typeface="+mn-ea"/>
              <a:ea typeface="+mn-ea"/>
            </a:rPr>
            <a:t>から</a:t>
          </a:r>
          <a:r>
            <a:rPr lang="en-US" altLang="ja-JP" sz="1100" b="1" i="0" u="sng" strike="noStrike" baseline="0">
              <a:solidFill>
                <a:srgbClr val="FF0000"/>
              </a:solidFill>
              <a:latin typeface="+mn-ea"/>
              <a:ea typeface="+mn-ea"/>
            </a:rPr>
            <a:t>E32</a:t>
          </a:r>
          <a:r>
            <a:rPr lang="ja-JP" altLang="en-US" sz="1100" b="1" i="0" u="none" strike="noStrike" baseline="0">
              <a:solidFill>
                <a:srgbClr val="000000"/>
              </a:solidFill>
              <a:latin typeface="+mn-ea"/>
              <a:ea typeface="+mn-ea"/>
            </a:rPr>
            <a:t>までのドラッグして選択する。</a:t>
          </a:r>
          <a:endParaRPr lang="en-US" altLang="ja-JP"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集計表の作成と分析］－［適合度の検定］を選択する。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が表示され、［実測度数範囲］には「</a:t>
          </a:r>
          <a:r>
            <a:rPr lang="en-US" altLang="ja-JP" sz="1100" b="0" i="0" u="none" strike="noStrike" baseline="0">
              <a:solidFill>
                <a:srgbClr val="000000"/>
              </a:solidFill>
              <a:latin typeface="+mn-ea"/>
              <a:ea typeface="+mn-ea"/>
            </a:rPr>
            <a:t>C24:C32</a:t>
          </a:r>
          <a:r>
            <a:rPr lang="ja-JP" altLang="en-US" sz="1100" b="0" i="0" u="none" strike="noStrike" baseline="0">
              <a:solidFill>
                <a:srgbClr val="000000"/>
              </a:solidFill>
              <a:latin typeface="+mn-ea"/>
              <a:ea typeface="+mn-ea"/>
            </a:rPr>
            <a:t>」が、［期待度数範囲］には</a:t>
          </a:r>
          <a:r>
            <a:rPr lang="ja-JP" altLang="en-US" sz="1100" b="0" i="0" u="none" strike="noStrike" baseline="0">
              <a:solidFill>
                <a:sysClr val="windowText" lastClr="000000"/>
              </a:solidFill>
              <a:effectLst/>
              <a:latin typeface="+mn-ea"/>
              <a:ea typeface="+mn-ea"/>
              <a:cs typeface="+mn-cs"/>
            </a:rPr>
            <a:t>「</a:t>
          </a:r>
          <a:r>
            <a:rPr lang="en-US" altLang="ja-JP" sz="1100" b="0" i="0" u="none" strike="noStrike" baseline="0">
              <a:solidFill>
                <a:sysClr val="windowText" lastClr="000000"/>
              </a:solidFill>
              <a:effectLst/>
              <a:latin typeface="+mn-ea"/>
              <a:ea typeface="+mn-ea"/>
              <a:cs typeface="+mn-cs"/>
            </a:rPr>
            <a:t>E24:E32</a:t>
          </a:r>
          <a:r>
            <a:rPr lang="ja-JP" altLang="ja-JP" sz="1100" b="0" i="0" baseline="0">
              <a:effectLst/>
              <a:latin typeface="+mn-ea"/>
              <a:ea typeface="+mn-ea"/>
              <a:cs typeface="+mn-cs"/>
            </a:rPr>
            <a:t>」</a:t>
          </a:r>
          <a:r>
            <a:rPr lang="ja-JP" altLang="en-US" sz="1100" b="0" i="0" u="none" strike="noStrike" baseline="0">
              <a:solidFill>
                <a:srgbClr val="000000"/>
              </a:solidFill>
              <a:latin typeface="+mn-ea"/>
              <a:ea typeface="+mn-ea"/>
            </a:rPr>
            <a:t>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③［出力範囲］のテキストボックスに「</a:t>
          </a:r>
          <a:r>
            <a:rPr lang="en-US" altLang="ja-JP" sz="1100" b="1" i="0" u="none" strike="noStrike" baseline="0">
              <a:solidFill>
                <a:srgbClr val="000000"/>
              </a:solidFill>
              <a:latin typeface="+mn-ea"/>
              <a:ea typeface="+mn-ea"/>
            </a:rPr>
            <a:t>H23</a:t>
          </a:r>
          <a:r>
            <a:rPr lang="ja-JP" altLang="en-US" sz="1100" b="1" i="0" u="none" strike="noStrike" baseline="0">
              <a:solidFill>
                <a:srgbClr val="000000"/>
              </a:solidFill>
              <a:latin typeface="+mn-ea"/>
              <a:ea typeface="+mn-ea"/>
            </a:rPr>
            <a:t>」と入力する。</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のように設定します。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ja-JP" sz="1100" b="1" i="0" baseline="0">
              <a:effectLst/>
              <a:latin typeface="+mn-ea"/>
              <a:ea typeface="+mn-ea"/>
              <a:cs typeface="+mn-cs"/>
            </a:rPr>
            <a:t>④</a:t>
          </a:r>
          <a:r>
            <a:rPr lang="ja-JP" altLang="en-US" sz="1100" b="1" i="0" u="none" strike="noStrike" baseline="0">
              <a:solidFill>
                <a:srgbClr val="000000"/>
              </a:solidFill>
              <a:latin typeface="+mn-ea"/>
              <a:ea typeface="+mn-ea"/>
            </a:rPr>
            <a:t>［</a:t>
          </a:r>
          <a:r>
            <a:rPr lang="en-US" altLang="ja-JP" sz="1100" b="1" i="0" u="none" strike="noStrike" baseline="0">
              <a:solidFill>
                <a:srgbClr val="000000"/>
              </a:solidFill>
              <a:latin typeface="+mn-ea"/>
              <a:ea typeface="+mn-ea"/>
            </a:rPr>
            <a:t>OK</a:t>
          </a:r>
          <a:r>
            <a:rPr lang="ja-JP" altLang="en-US" sz="1100" b="1" i="0" u="none" strike="noStrike" baseline="0">
              <a:solidFill>
                <a:srgbClr val="000000"/>
              </a:solidFill>
              <a:latin typeface="+mn-ea"/>
              <a:ea typeface="+mn-ea"/>
            </a:rPr>
            <a:t>］ボタンをクリックする。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結果が出力されます。</a:t>
          </a:r>
          <a:endParaRPr lang="ja-JP" altLang="en-US" sz="1100" b="1" i="0" u="none" strike="noStrike" baseline="0">
            <a:solidFill>
              <a:srgbClr val="000000"/>
            </a:solidFill>
            <a:latin typeface="+mn-ea"/>
            <a:ea typeface="+mn-ea"/>
          </a:endParaRPr>
        </a:p>
      </xdr:txBody>
    </xdr:sp>
    <xdr:clientData/>
  </xdr:twoCellAnchor>
  <xdr:twoCellAnchor>
    <xdr:from>
      <xdr:col>5</xdr:col>
      <xdr:colOff>0</xdr:colOff>
      <xdr:row>62</xdr:row>
      <xdr:rowOff>0</xdr:rowOff>
    </xdr:from>
    <xdr:to>
      <xdr:col>10</xdr:col>
      <xdr:colOff>600076</xdr:colOff>
      <xdr:row>86</xdr:row>
      <xdr:rowOff>152400</xdr:rowOff>
    </xdr:to>
    <xdr:sp macro="" textlink="">
      <xdr:nvSpPr>
        <xdr:cNvPr id="9" name="Text Box 3">
          <a:extLst>
            <a:ext uri="{FF2B5EF4-FFF2-40B4-BE49-F238E27FC236}">
              <a16:creationId xmlns:a16="http://schemas.microsoft.com/office/drawing/2014/main" id="{00000000-0008-0000-0300-000009000000}"/>
            </a:ext>
          </a:extLst>
        </xdr:cNvPr>
        <xdr:cNvSpPr txBox="1">
          <a:spLocks noChangeArrowheads="1"/>
        </xdr:cNvSpPr>
      </xdr:nvSpPr>
      <xdr:spPr bwMode="auto">
        <a:xfrm>
          <a:off x="4714875" y="10706100"/>
          <a:ext cx="3943351" cy="42672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操作手順≪期待度数範囲に</a:t>
          </a:r>
          <a:r>
            <a:rPr lang="ja-JP" altLang="en-US" sz="1100" b="1" i="0" u="none" strike="noStrike" baseline="0">
              <a:solidFill>
                <a:srgbClr val="FF0000"/>
              </a:solidFill>
              <a:latin typeface="+mn-ea"/>
              <a:ea typeface="+mn-ea"/>
            </a:rPr>
            <a:t>比率</a:t>
          </a:r>
          <a:r>
            <a:rPr lang="ja-JP" altLang="en-US" sz="1100" b="1" i="0" u="none" strike="noStrike" baseline="0">
              <a:solidFill>
                <a:srgbClr val="000000"/>
              </a:solidFill>
              <a:latin typeface="+mn-ea"/>
              <a:ea typeface="+mn-ea"/>
            </a:rPr>
            <a:t>を設定した場合≫</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en-US" altLang="ja-JP" sz="1100" b="1" i="0" u="sng" strike="noStrike" baseline="0">
              <a:solidFill>
                <a:srgbClr val="000000"/>
              </a:solidFill>
              <a:latin typeface="+mn-ea"/>
              <a:ea typeface="+mn-ea"/>
            </a:rPr>
            <a:t>C24</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C32</a:t>
          </a:r>
          <a:r>
            <a:rPr lang="ja-JP" altLang="en-US" sz="1100" b="1" i="0" u="none" strike="noStrike" baseline="0">
              <a:solidFill>
                <a:srgbClr val="000000"/>
              </a:solidFill>
              <a:latin typeface="+mn-ea"/>
              <a:ea typeface="+mn-ea"/>
            </a:rPr>
            <a:t>までのセルをドラッグして選択し、続けて</a:t>
          </a:r>
          <a:r>
            <a:rPr lang="en-US" altLang="ja-JP" sz="1100" b="1" i="0" u="none" strike="noStrike" baseline="0">
              <a:solidFill>
                <a:srgbClr val="000000"/>
              </a:solidFill>
              <a:latin typeface="+mn-ea"/>
              <a:ea typeface="+mn-ea"/>
            </a:rPr>
            <a:t>Ctrl</a:t>
          </a:r>
          <a:r>
            <a:rPr lang="ja-JP" altLang="en-US" sz="1100" b="1" i="0" u="none" strike="noStrike" baseline="0">
              <a:solidFill>
                <a:srgbClr val="000000"/>
              </a:solidFill>
              <a:latin typeface="+mn-ea"/>
              <a:ea typeface="+mn-ea"/>
            </a:rPr>
            <a:t>キｰを押しながら</a:t>
          </a:r>
          <a:r>
            <a:rPr lang="en-US" altLang="ja-JP" sz="1100" b="1" i="0" u="sng" strike="noStrike" baseline="0">
              <a:solidFill>
                <a:srgbClr val="FF0000"/>
              </a:solidFill>
              <a:latin typeface="+mn-ea"/>
              <a:ea typeface="+mn-ea"/>
            </a:rPr>
            <a:t>F24</a:t>
          </a:r>
          <a:r>
            <a:rPr lang="ja-JP" altLang="en-US" sz="1100" b="1" i="0" u="sng" strike="noStrike" baseline="0">
              <a:solidFill>
                <a:srgbClr val="FF0000"/>
              </a:solidFill>
              <a:latin typeface="+mn-ea"/>
              <a:ea typeface="+mn-ea"/>
            </a:rPr>
            <a:t>から</a:t>
          </a:r>
          <a:r>
            <a:rPr lang="en-US" altLang="ja-JP" sz="1100" b="1" i="0" u="sng" strike="noStrike" baseline="0">
              <a:solidFill>
                <a:srgbClr val="FF0000"/>
              </a:solidFill>
              <a:latin typeface="+mn-ea"/>
              <a:ea typeface="+mn-ea"/>
            </a:rPr>
            <a:t>F32</a:t>
          </a:r>
          <a:r>
            <a:rPr lang="ja-JP" altLang="en-US" sz="1100" b="1" i="0" u="none" strike="noStrike" baseline="0">
              <a:solidFill>
                <a:srgbClr val="000000"/>
              </a:solidFill>
              <a:latin typeface="+mn-ea"/>
              <a:ea typeface="+mn-ea"/>
            </a:rPr>
            <a:t>までのドラッグして選択する。</a:t>
          </a:r>
          <a:endParaRPr lang="en-US" altLang="ja-JP"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集計表の作成と分析］－［適合度の検定］を選択する。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が表示され、［実測度数範囲］には「</a:t>
          </a:r>
          <a:r>
            <a:rPr lang="en-US" altLang="ja-JP" sz="1100" b="0" i="0" u="none" strike="noStrike" baseline="0">
              <a:solidFill>
                <a:srgbClr val="000000"/>
              </a:solidFill>
              <a:latin typeface="+mn-ea"/>
              <a:ea typeface="+mn-ea"/>
            </a:rPr>
            <a:t>C24:C32</a:t>
          </a:r>
          <a:r>
            <a:rPr lang="ja-JP" altLang="en-US" sz="1100" b="0" i="0" u="none" strike="noStrike" baseline="0">
              <a:solidFill>
                <a:srgbClr val="000000"/>
              </a:solidFill>
              <a:latin typeface="+mn-ea"/>
              <a:ea typeface="+mn-ea"/>
            </a:rPr>
            <a:t>」が、［期待度数範囲］には</a:t>
          </a:r>
          <a:r>
            <a:rPr lang="ja-JP" altLang="ja-JP" sz="1100" b="0" i="0" baseline="0">
              <a:effectLst/>
              <a:latin typeface="+mn-ea"/>
              <a:ea typeface="+mn-ea"/>
              <a:cs typeface="+mn-cs"/>
            </a:rPr>
            <a:t>「</a:t>
          </a:r>
          <a:r>
            <a:rPr lang="en-US" altLang="ja-JP" sz="1100" b="0" i="0" baseline="0">
              <a:effectLst/>
              <a:latin typeface="+mn-ea"/>
              <a:ea typeface="+mn-ea"/>
              <a:cs typeface="+mn-cs"/>
            </a:rPr>
            <a:t>E24:E32</a:t>
          </a:r>
          <a:r>
            <a:rPr lang="ja-JP" altLang="ja-JP" sz="1100" b="0" i="0" baseline="0">
              <a:effectLst/>
              <a:latin typeface="+mn-ea"/>
              <a:ea typeface="+mn-ea"/>
              <a:cs typeface="+mn-cs"/>
            </a:rPr>
            <a:t>」</a:t>
          </a:r>
          <a:r>
            <a:rPr lang="ja-JP" altLang="en-US" sz="1100" b="0" i="0" u="none" strike="noStrike" baseline="0">
              <a:solidFill>
                <a:srgbClr val="000000"/>
              </a:solidFill>
              <a:latin typeface="+mn-ea"/>
              <a:ea typeface="+mn-ea"/>
            </a:rPr>
            <a:t>設定されています。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③［出力範囲］のテキストボックスに「</a:t>
          </a:r>
          <a:r>
            <a:rPr lang="en-US" altLang="ja-JP" sz="1100" b="1" i="0" u="none" strike="noStrike" baseline="0">
              <a:solidFill>
                <a:srgbClr val="000000"/>
              </a:solidFill>
              <a:latin typeface="+mn-ea"/>
              <a:ea typeface="+mn-ea"/>
            </a:rPr>
            <a:t>H28</a:t>
          </a:r>
          <a:r>
            <a:rPr lang="ja-JP" altLang="en-US" sz="1100" b="1" i="0" u="none" strike="noStrike" baseline="0">
              <a:solidFill>
                <a:srgbClr val="000000"/>
              </a:solidFill>
              <a:latin typeface="+mn-ea"/>
              <a:ea typeface="+mn-ea"/>
            </a:rPr>
            <a:t>」と入力する。</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のように設定します。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ja-JP" sz="1100" b="1" i="0" baseline="0">
              <a:effectLst/>
              <a:latin typeface="+mn-ea"/>
              <a:ea typeface="+mn-ea"/>
              <a:cs typeface="+mn-cs"/>
            </a:rPr>
            <a:t>④</a:t>
          </a:r>
          <a:r>
            <a:rPr lang="ja-JP" altLang="en-US" sz="1100" b="1" i="0" u="none" strike="noStrike" baseline="0">
              <a:solidFill>
                <a:srgbClr val="000000"/>
              </a:solidFill>
              <a:latin typeface="+mn-ea"/>
              <a:ea typeface="+mn-ea"/>
            </a:rPr>
            <a:t>［</a:t>
          </a:r>
          <a:r>
            <a:rPr lang="en-US" altLang="ja-JP" sz="1100" b="1" i="0" u="none" strike="noStrike" baseline="0">
              <a:solidFill>
                <a:srgbClr val="000000"/>
              </a:solidFill>
              <a:latin typeface="+mn-ea"/>
              <a:ea typeface="+mn-ea"/>
            </a:rPr>
            <a:t>OK</a:t>
          </a:r>
          <a:r>
            <a:rPr lang="ja-JP" altLang="en-US" sz="1100" b="1" i="0" u="none" strike="noStrike" baseline="0">
              <a:solidFill>
                <a:srgbClr val="000000"/>
              </a:solidFill>
              <a:latin typeface="+mn-ea"/>
              <a:ea typeface="+mn-ea"/>
            </a:rPr>
            <a:t>］ボタンをクリックする。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結果が出力されます。結果は度数を設定した場合と同じになります。</a:t>
          </a:r>
        </a:p>
      </xdr:txBody>
    </xdr:sp>
    <xdr:clientData/>
  </xdr:twoCellAnchor>
  <xdr:twoCellAnchor editAs="oneCell">
    <xdr:from>
      <xdr:col>1</xdr:col>
      <xdr:colOff>9525</xdr:colOff>
      <xdr:row>36</xdr:row>
      <xdr:rowOff>9525</xdr:rowOff>
    </xdr:from>
    <xdr:to>
      <xdr:col>4</xdr:col>
      <xdr:colOff>238125</xdr:colOff>
      <xdr:row>47</xdr:row>
      <xdr:rowOff>47625</xdr:rowOff>
    </xdr:to>
    <xdr:pic>
      <xdr:nvPicPr>
        <xdr:cNvPr id="10" name="図 9" descr="\\SSRI-TOKYO5\解析事業推進室-Secure\SEC\菊竹\PDF\作成途中\ダイアログ画像\④集計表の作成と分析\適合度検定_1.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257925"/>
          <a:ext cx="3705225" cy="1924050"/>
        </a:xfrm>
        <a:prstGeom prst="rect">
          <a:avLst/>
        </a:prstGeom>
        <a:noFill/>
        <a:ln>
          <a:noFill/>
        </a:ln>
      </xdr:spPr>
    </xdr:pic>
    <xdr:clientData/>
  </xdr:twoCellAnchor>
  <xdr:twoCellAnchor editAs="oneCell">
    <xdr:from>
      <xdr:col>1</xdr:col>
      <xdr:colOff>0</xdr:colOff>
      <xdr:row>49</xdr:row>
      <xdr:rowOff>0</xdr:rowOff>
    </xdr:from>
    <xdr:to>
      <xdr:col>4</xdr:col>
      <xdr:colOff>228600</xdr:colOff>
      <xdr:row>60</xdr:row>
      <xdr:rowOff>28575</xdr:rowOff>
    </xdr:to>
    <xdr:pic>
      <xdr:nvPicPr>
        <xdr:cNvPr id="11" name="図 10" descr="\\SSRI-TOKYO5\解析事業推進室-Secure\SEC\菊竹\PDF\作成途中\ダイアログ画像\④集計表の作成と分析\適合度検定_2.PNG">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8477250"/>
          <a:ext cx="3705225" cy="1914525"/>
        </a:xfrm>
        <a:prstGeom prst="rect">
          <a:avLst/>
        </a:prstGeom>
        <a:noFill/>
        <a:ln>
          <a:noFill/>
        </a:ln>
      </xdr:spPr>
    </xdr:pic>
    <xdr:clientData/>
  </xdr:twoCellAnchor>
  <xdr:twoCellAnchor editAs="oneCell">
    <xdr:from>
      <xdr:col>1</xdr:col>
      <xdr:colOff>0</xdr:colOff>
      <xdr:row>64</xdr:row>
      <xdr:rowOff>0</xdr:rowOff>
    </xdr:from>
    <xdr:to>
      <xdr:col>4</xdr:col>
      <xdr:colOff>238125</xdr:colOff>
      <xdr:row>75</xdr:row>
      <xdr:rowOff>38100</xdr:rowOff>
    </xdr:to>
    <xdr:pic>
      <xdr:nvPicPr>
        <xdr:cNvPr id="12" name="図 11" descr="\\SSRI-TOKYO5\解析事業推進室-Secure\SEC\菊竹\PDF\作成途中\ダイアログ画像\④集計表の作成と分析\適合度検定_3.PNG">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1049000"/>
          <a:ext cx="3714750" cy="1924050"/>
        </a:xfrm>
        <a:prstGeom prst="rect">
          <a:avLst/>
        </a:prstGeom>
        <a:noFill/>
        <a:ln>
          <a:noFill/>
        </a:ln>
      </xdr:spPr>
    </xdr:pic>
    <xdr:clientData/>
  </xdr:twoCellAnchor>
  <xdr:twoCellAnchor editAs="oneCell">
    <xdr:from>
      <xdr:col>1</xdr:col>
      <xdr:colOff>0</xdr:colOff>
      <xdr:row>77</xdr:row>
      <xdr:rowOff>0</xdr:rowOff>
    </xdr:from>
    <xdr:to>
      <xdr:col>4</xdr:col>
      <xdr:colOff>228600</xdr:colOff>
      <xdr:row>88</xdr:row>
      <xdr:rowOff>38100</xdr:rowOff>
    </xdr:to>
    <xdr:pic>
      <xdr:nvPicPr>
        <xdr:cNvPr id="13" name="図 12" descr="\\SSRI-TOKYO5\解析事業推進室-Secure\SEC\菊竹\PDF\作成途中\ダイアログ画像\④集計表の作成と分析\適合度検定_4.PNG">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13277850"/>
          <a:ext cx="3705225" cy="1924050"/>
        </a:xfrm>
        <a:prstGeom prst="rect">
          <a:avLst/>
        </a:prstGeom>
        <a:noFill/>
        <a:ln>
          <a:noFill/>
        </a:ln>
      </xdr:spPr>
    </xdr:pic>
    <xdr:clientData/>
  </xdr:twoCellAnchor>
  <xdr:twoCellAnchor>
    <xdr:from>
      <xdr:col>12</xdr:col>
      <xdr:colOff>0</xdr:colOff>
      <xdr:row>20</xdr:row>
      <xdr:rowOff>171449</xdr:rowOff>
    </xdr:from>
    <xdr:to>
      <xdr:col>15</xdr:col>
      <xdr:colOff>0</xdr:colOff>
      <xdr:row>29</xdr:row>
      <xdr:rowOff>171449</xdr:rowOff>
    </xdr:to>
    <xdr:sp macro="" textlink="">
      <xdr:nvSpPr>
        <xdr:cNvPr id="15" name="Text Box 1">
          <a:extLst>
            <a:ext uri="{FF2B5EF4-FFF2-40B4-BE49-F238E27FC236}">
              <a16:creationId xmlns:a16="http://schemas.microsoft.com/office/drawing/2014/main" id="{00000000-0008-0000-0300-00000F000000}"/>
            </a:ext>
          </a:extLst>
        </xdr:cNvPr>
        <xdr:cNvSpPr txBox="1">
          <a:spLocks noChangeArrowheads="1"/>
        </xdr:cNvSpPr>
      </xdr:nvSpPr>
      <xdr:spPr bwMode="auto">
        <a:xfrm>
          <a:off x="9429750" y="3657599"/>
          <a:ext cx="2057400" cy="1552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適合度の検定</a:t>
          </a:r>
        </a:p>
        <a:p>
          <a:pPr algn="l" rtl="0">
            <a:defRPr sz="1000"/>
          </a:pPr>
          <a:r>
            <a:rPr lang="ja-JP" altLang="en-US" sz="1100" b="0" i="0" u="none" strike="noStrike" baseline="0">
              <a:solidFill>
                <a:srgbClr val="000000"/>
              </a:solidFill>
              <a:latin typeface="ＭＳ Ｐゴシック"/>
              <a:ea typeface="ＭＳ Ｐゴシック"/>
            </a:rPr>
            <a:t>基台度数範囲に度数を設定した場合も、比率を設定した場合も、いずれも有意な結果となりました。したがって、国籍によって留学生の人数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割合は異なるといえます。</a:t>
          </a:r>
          <a:endParaRPr lang="ja-JP" altLang="en-US"/>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23</xdr:row>
      <xdr:rowOff>0</xdr:rowOff>
    </xdr:to>
    <xdr:sp macro="" textlink="">
      <xdr:nvSpPr>
        <xdr:cNvPr id="9340" name="Text Box 4">
          <a:extLst>
            <a:ext uri="{FF2B5EF4-FFF2-40B4-BE49-F238E27FC236}">
              <a16:creationId xmlns:a16="http://schemas.microsoft.com/office/drawing/2014/main" id="{00000000-0008-0000-1E00-00007C240000}"/>
            </a:ext>
          </a:extLst>
        </xdr:cNvPr>
        <xdr:cNvSpPr txBox="1">
          <a:spLocks noChangeArrowheads="1"/>
        </xdr:cNvSpPr>
      </xdr:nvSpPr>
      <xdr:spPr bwMode="auto">
        <a:xfrm>
          <a:off x="200025" y="571500"/>
          <a:ext cx="7743825" cy="30861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名の医師の診断は一致しているか、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種類の検査方法による検査結果は同じかといった、同一の対象に対する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つの評価の一致度を測るときは、カッパ係数（</a:t>
          </a:r>
          <a:r>
            <a:rPr lang="en-US" altLang="ja-JP" sz="1100" b="0" i="0" u="none" strike="noStrike" baseline="0">
              <a:solidFill>
                <a:srgbClr val="000000"/>
              </a:solidFill>
              <a:latin typeface="ＭＳ Ｐゴシック"/>
              <a:ea typeface="ＭＳ Ｐゴシック"/>
            </a:rPr>
            <a:t>Kappa Coefficient</a:t>
          </a:r>
          <a:r>
            <a:rPr lang="ja-JP" altLang="en-US" sz="1100" b="0" i="0" u="none" strike="noStrike" baseline="0">
              <a:solidFill>
                <a:srgbClr val="000000"/>
              </a:solidFill>
              <a:latin typeface="ＭＳ Ｐゴシック"/>
              <a:ea typeface="ＭＳ Ｐゴシック"/>
            </a:rPr>
            <a:t>）を利用できます。クロス集計表のデｰタを用いて計算します。クロス集計表は、表頭、表側とも同じ分類（カテゴリｰ）でなければいけません。</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つの評価が完全に一致するときカッパ係数は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になります。期待度数と変わらないとき評価の一致は偶然によるものとみなされカッパ係数は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順序によって評価を行っている場合、</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つの評価が完全に一致しなくとも、順序が近ければ評価が近いと言えます。順序の近さによる重み付けを行ったカッパ係数を利用できます。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次の重み付けと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次の重み付けがあります。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値は、「カッパ係数は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である」を帰無仮説とした検定の結果です。帰無仮説が棄却されると、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つの評価の一致は統計的に見て偶然によるものではないと言えます。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アンケｰトである製品についてのイメｰジを自由回答（文章による回答）で回答してもらいました。同じアンケｰトの結果を、二人の判定者に自由回答の文章を読んでもらい、「良い」から「悪い」の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段階に回答を分類してもらいました。二人の分類がどの程度一致しているかカッパ係数を求めて評価します。</a:t>
          </a:r>
        </a:p>
      </xdr:txBody>
    </xdr:sp>
    <xdr:clientData/>
  </xdr:twoCellAnchor>
  <xdr:twoCellAnchor>
    <xdr:from>
      <xdr:col>9</xdr:col>
      <xdr:colOff>0</xdr:colOff>
      <xdr:row>26</xdr:row>
      <xdr:rowOff>0</xdr:rowOff>
    </xdr:from>
    <xdr:to>
      <xdr:col>14</xdr:col>
      <xdr:colOff>0</xdr:colOff>
      <xdr:row>46</xdr:row>
      <xdr:rowOff>0</xdr:rowOff>
    </xdr:to>
    <xdr:sp macro="" textlink="">
      <xdr:nvSpPr>
        <xdr:cNvPr id="27842" name="Text Box 3">
          <a:extLst>
            <a:ext uri="{FF2B5EF4-FFF2-40B4-BE49-F238E27FC236}">
              <a16:creationId xmlns:a16="http://schemas.microsoft.com/office/drawing/2014/main" id="{00000000-0008-0000-1E00-0000C26C0000}"/>
            </a:ext>
          </a:extLst>
        </xdr:cNvPr>
        <xdr:cNvSpPr txBox="1">
          <a:spLocks noChangeArrowheads="1"/>
        </xdr:cNvSpPr>
      </xdr:nvSpPr>
      <xdr:spPr bwMode="auto">
        <a:xfrm>
          <a:off x="5200650" y="4181475"/>
          <a:ext cx="3429000" cy="34385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7</a:t>
          </a:r>
          <a:r>
            <a:rPr lang="ja-JP" altLang="en-US" sz="1100" b="1" i="0" u="sng" strike="noStrike" baseline="0">
              <a:solidFill>
                <a:srgbClr val="000000"/>
              </a:solidFill>
              <a:latin typeface="ＭＳ Ｐゴシック"/>
              <a:ea typeface="ＭＳ Ｐゴシック"/>
            </a:rPr>
            <a:t>からG</a:t>
          </a:r>
          <a:r>
            <a:rPr lang="en-US" altLang="ja-JP" sz="1100" b="1" i="0" u="sng" strike="noStrike" baseline="0">
              <a:solidFill>
                <a:srgbClr val="000000"/>
              </a:solidFill>
              <a:latin typeface="ＭＳ Ｐゴシック"/>
              <a:ea typeface="ＭＳ Ｐゴシック"/>
            </a:rPr>
            <a:t>31</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②エクセル統計メニュｰから、[集計表の作成と分析］－［カッパ係数］を選択する。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C27:G31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34</xdr:row>
      <xdr:rowOff>0</xdr:rowOff>
    </xdr:from>
    <xdr:to>
      <xdr:col>6</xdr:col>
      <xdr:colOff>276225</xdr:colOff>
      <xdr:row>45</xdr:row>
      <xdr:rowOff>38100</xdr:rowOff>
    </xdr:to>
    <xdr:pic>
      <xdr:nvPicPr>
        <xdr:cNvPr id="6" name="図 5" descr="\\SSRI-TOKYO5\解析事業推進室-Secure\SEC\菊竹\PDF\作成途中\ダイアログ画像\④集計表の作成と分析\カッパ係数_1.PNG">
          <a:extLst>
            <a:ext uri="{FF2B5EF4-FFF2-40B4-BE49-F238E27FC236}">
              <a16:creationId xmlns:a16="http://schemas.microsoft.com/office/drawing/2014/main" id="{00000000-0008-0000-1E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905500"/>
          <a:ext cx="3705225" cy="192405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6</xdr:col>
      <xdr:colOff>9525</xdr:colOff>
      <xdr:row>7</xdr:row>
      <xdr:rowOff>161925</xdr:rowOff>
    </xdr:from>
    <xdr:to>
      <xdr:col>11</xdr:col>
      <xdr:colOff>9525</xdr:colOff>
      <xdr:row>17</xdr:row>
      <xdr:rowOff>161926</xdr:rowOff>
    </xdr:to>
    <xdr:sp macro="" textlink="">
      <xdr:nvSpPr>
        <xdr:cNvPr id="364545" name="Text Box 1">
          <a:extLst>
            <a:ext uri="{FF2B5EF4-FFF2-40B4-BE49-F238E27FC236}">
              <a16:creationId xmlns:a16="http://schemas.microsoft.com/office/drawing/2014/main" id="{00000000-0008-0000-1F00-000001900500}"/>
            </a:ext>
          </a:extLst>
        </xdr:cNvPr>
        <xdr:cNvSpPr txBox="1">
          <a:spLocks noChangeArrowheads="1"/>
        </xdr:cNvSpPr>
      </xdr:nvSpPr>
      <xdr:spPr bwMode="auto">
        <a:xfrm>
          <a:off x="4124325" y="1362075"/>
          <a:ext cx="3429000" cy="17145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カッパ係数</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4つの評価には順序があるので、「</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次の重み」か「</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次の重み」のどちらかのカッパ係数を採用します。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a:t>
          </a:r>
          <a:r>
            <a:rPr lang="en-US" altLang="ja-JP" sz="1100" b="0" i="0" baseline="0">
              <a:effectLst/>
              <a:latin typeface="+mn-ea"/>
              <a:ea typeface="+mn-ea"/>
              <a:cs typeface="+mn-cs"/>
            </a:rPr>
            <a:t>1</a:t>
          </a:r>
          <a:r>
            <a:rPr lang="ja-JP" altLang="ja-JP" sz="1100" b="0" i="0" baseline="0">
              <a:effectLst/>
              <a:latin typeface="+mn-ea"/>
              <a:ea typeface="+mn-ea"/>
              <a:cs typeface="+mn-cs"/>
            </a:rPr>
            <a:t>次の重み</a:t>
          </a:r>
          <a:r>
            <a:rPr lang="ja-JP" altLang="en-US" sz="1100" b="0" i="0" u="none" strike="noStrike" baseline="0">
              <a:solidFill>
                <a:srgbClr val="000000"/>
              </a:solidFill>
              <a:latin typeface="+mn-ea"/>
              <a:ea typeface="+mn-ea"/>
            </a:rPr>
            <a:t>」では0.5781、「</a:t>
          </a:r>
          <a:r>
            <a:rPr lang="en-US" altLang="ja-JP" sz="1100" b="0" i="0" baseline="0">
              <a:effectLst/>
              <a:latin typeface="+mn-ea"/>
              <a:ea typeface="+mn-ea"/>
              <a:cs typeface="+mn-cs"/>
            </a:rPr>
            <a:t>2</a:t>
          </a:r>
          <a:r>
            <a:rPr lang="ja-JP" altLang="ja-JP" sz="1100" b="0" i="0" baseline="0">
              <a:effectLst/>
              <a:latin typeface="+mn-ea"/>
              <a:ea typeface="+mn-ea"/>
              <a:cs typeface="+mn-cs"/>
            </a:rPr>
            <a:t>次の重み</a:t>
          </a:r>
          <a:r>
            <a:rPr lang="ja-JP" altLang="en-US" sz="1100" b="0" i="0" u="none" strike="noStrike" baseline="0">
              <a:solidFill>
                <a:srgbClr val="000000"/>
              </a:solidFill>
              <a:latin typeface="+mn-ea"/>
              <a:ea typeface="+mn-ea"/>
            </a:rPr>
            <a:t>」では0.6222ですから、どちらもある程度評価は一致していると言えます。カッパ係数の有意性も確認できています。</a:t>
          </a:r>
          <a:endParaRPr lang="ja-JP" altLang="en-US" sz="1100">
            <a:latin typeface="+mn-ea"/>
            <a:ea typeface="+mn-ea"/>
          </a:endParaRPr>
        </a:p>
      </xdr:txBody>
    </xdr:sp>
    <xdr:clientData/>
  </xdr:twoCellAnchor>
  <xdr:twoCellAnchor>
    <xdr:from>
      <xdr:col>6</xdr:col>
      <xdr:colOff>0</xdr:colOff>
      <xdr:row>25</xdr:row>
      <xdr:rowOff>0</xdr:rowOff>
    </xdr:from>
    <xdr:to>
      <xdr:col>11</xdr:col>
      <xdr:colOff>0</xdr:colOff>
      <xdr:row>34</xdr:row>
      <xdr:rowOff>0</xdr:rowOff>
    </xdr:to>
    <xdr:sp macro="" textlink="">
      <xdr:nvSpPr>
        <xdr:cNvPr id="364546" name="Text Box 1">
          <a:extLst>
            <a:ext uri="{FF2B5EF4-FFF2-40B4-BE49-F238E27FC236}">
              <a16:creationId xmlns:a16="http://schemas.microsoft.com/office/drawing/2014/main" id="{00000000-0008-0000-1F00-000002900500}"/>
            </a:ext>
          </a:extLst>
        </xdr:cNvPr>
        <xdr:cNvSpPr txBox="1">
          <a:spLocks noChangeArrowheads="1"/>
        </xdr:cNvSpPr>
      </xdr:nvSpPr>
      <xdr:spPr bwMode="auto">
        <a:xfrm>
          <a:off x="4114800" y="42862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重み表</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「1次の重み」または「2次の重み」の重み表を見ると2つとも両者の評価が一致している場合は「1.00」ですが、「</a:t>
          </a:r>
          <a:r>
            <a:rPr lang="ja-JP" altLang="ja-JP" sz="1100" b="0" i="0" baseline="0">
              <a:effectLst/>
              <a:latin typeface="+mn-ea"/>
              <a:ea typeface="+mn-ea"/>
              <a:cs typeface="+mn-cs"/>
            </a:rPr>
            <a:t>1次の重み</a:t>
          </a:r>
          <a:r>
            <a:rPr lang="ja-JP" altLang="en-US" sz="1100" b="0" i="0" u="none" strike="noStrike" baseline="0">
              <a:solidFill>
                <a:srgbClr val="000000"/>
              </a:solidFill>
              <a:latin typeface="+mn-ea"/>
              <a:ea typeface="+mn-ea"/>
            </a:rPr>
            <a:t>」は評価の隔たり度合に比例して重みを付けています。「</a:t>
          </a:r>
          <a:r>
            <a:rPr lang="ja-JP" altLang="ja-JP" sz="1100" b="0" i="0" baseline="0">
              <a:effectLst/>
              <a:latin typeface="+mn-ea"/>
              <a:ea typeface="+mn-ea"/>
              <a:cs typeface="+mn-cs"/>
            </a:rPr>
            <a:t>2次の重み</a:t>
          </a:r>
          <a:r>
            <a:rPr lang="ja-JP" altLang="en-US" sz="1100" b="0" i="0" u="none" strike="noStrike" baseline="0">
              <a:solidFill>
                <a:srgbClr val="000000"/>
              </a:solidFill>
              <a:latin typeface="+mn-ea"/>
              <a:ea typeface="+mn-ea"/>
            </a:rPr>
            <a:t>」では、「</a:t>
          </a:r>
          <a:r>
            <a:rPr lang="ja-JP" altLang="ja-JP" sz="1100" b="0" i="0" baseline="0">
              <a:effectLst/>
              <a:latin typeface="+mn-ea"/>
              <a:ea typeface="+mn-ea"/>
              <a:cs typeface="+mn-cs"/>
            </a:rPr>
            <a:t>1次の重み</a:t>
          </a:r>
          <a:r>
            <a:rPr lang="ja-JP" altLang="en-US" sz="1100" b="0" i="0" u="none" strike="noStrike" baseline="0">
              <a:solidFill>
                <a:srgbClr val="000000"/>
              </a:solidFill>
              <a:latin typeface="+mn-ea"/>
              <a:ea typeface="+mn-ea"/>
            </a:rPr>
            <a:t>」よりも、隔たりが少ないときの重みが高くなります。</a:t>
          </a:r>
          <a:endParaRPr lang="ja-JP" altLang="en-US" sz="1100">
            <a:latin typeface="+mn-ea"/>
            <a:ea typeface="+mn-ea"/>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0</xdr:colOff>
      <xdr:row>27</xdr:row>
      <xdr:rowOff>0</xdr:rowOff>
    </xdr:to>
    <xdr:sp macro="" textlink="">
      <xdr:nvSpPr>
        <xdr:cNvPr id="12351" name="Text Box 2">
          <a:extLst>
            <a:ext uri="{FF2B5EF4-FFF2-40B4-BE49-F238E27FC236}">
              <a16:creationId xmlns:a16="http://schemas.microsoft.com/office/drawing/2014/main" id="{00000000-0008-0000-2000-00003F300000}"/>
            </a:ext>
          </a:extLst>
        </xdr:cNvPr>
        <xdr:cNvSpPr txBox="1">
          <a:spLocks noChangeArrowheads="1"/>
        </xdr:cNvSpPr>
      </xdr:nvSpPr>
      <xdr:spPr bwMode="auto">
        <a:xfrm>
          <a:off x="200025" y="571500"/>
          <a:ext cx="8524875" cy="41148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行の要素と列の要素を、低次元の空間にマッピングするために数量化する手法です。フランスのベンゼクリにより考案されました。対応分析とも呼ばれます。例えば、購入商品のブランドと購入者の属性についてのクロス集計結果があるとき、どのブランドとどの属性の人が近いのか、あるいは遠いのかという、行の要素と列の要素と対応を分析することができます。ポジショニングを分析するときによく用いら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エクセル統計ではコレスポンデンス分析によって得られたスコア（各要素が数量化されたもの）のうち、第</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軸と第</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軸のスコアを用い、各要素をマッピングした散布図を出力します。軸の組み合わせを変えてマッピングしたい場合は、エクセル統計の［特殊なグラフ］メニュｰにある［散布図－ラベル付き・層別］が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エクセル統計では、度数表だけでなく、横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表や平均値表からもコレスポンデンス分析を行うことができます。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クロス集計表の行または列の要素が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つしかないとき利用できません。このようなときは、ロｰデｰタがあれば、数量化</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類を用いることができます。［数量化</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類］の機能は［多変量解析］メニュｰ内にあります。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次のクロス集計表は、ロｰルシャッハ反応の内容と、その反応を示した時に誘導された気分をまとめたものです。このクロス集計表をコレスポンデンス分析にかけて、反応の内容や誘導された気分をマッピングし、どのような対応があるのか確認します。</a:t>
          </a:r>
        </a:p>
      </xdr:txBody>
    </xdr:sp>
    <xdr:clientData/>
  </xdr:twoCellAnchor>
  <xdr:twoCellAnchor>
    <xdr:from>
      <xdr:col>11</xdr:col>
      <xdr:colOff>0</xdr:colOff>
      <xdr:row>29</xdr:row>
      <xdr:rowOff>180974</xdr:rowOff>
    </xdr:from>
    <xdr:to>
      <xdr:col>16</xdr:col>
      <xdr:colOff>0</xdr:colOff>
      <xdr:row>53</xdr:row>
      <xdr:rowOff>0</xdr:rowOff>
    </xdr:to>
    <xdr:sp macro="" textlink="">
      <xdr:nvSpPr>
        <xdr:cNvPr id="29890" name="Text Box 3">
          <a:extLst>
            <a:ext uri="{FF2B5EF4-FFF2-40B4-BE49-F238E27FC236}">
              <a16:creationId xmlns:a16="http://schemas.microsoft.com/office/drawing/2014/main" id="{00000000-0008-0000-2000-0000C2740000}"/>
            </a:ext>
          </a:extLst>
        </xdr:cNvPr>
        <xdr:cNvSpPr txBox="1">
          <a:spLocks noChangeArrowheads="1"/>
        </xdr:cNvSpPr>
      </xdr:nvSpPr>
      <xdr:spPr bwMode="auto">
        <a:xfrm>
          <a:off x="5295900" y="5210174"/>
          <a:ext cx="3429000" cy="39528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31</a:t>
          </a:r>
          <a:r>
            <a:rPr lang="ja-JP" altLang="en-US" sz="1100" b="1" i="0" u="sng" strike="noStrike" baseline="0">
              <a:solidFill>
                <a:srgbClr val="000000"/>
              </a:solidFill>
              <a:latin typeface="+mn-ea"/>
              <a:ea typeface="+mn-ea"/>
            </a:rPr>
            <a:t>からI</a:t>
          </a:r>
          <a:r>
            <a:rPr lang="en-US" altLang="ja-JP" sz="1100" b="1" i="0" u="sng" strike="noStrike" baseline="0">
              <a:solidFill>
                <a:srgbClr val="000000"/>
              </a:solidFill>
              <a:latin typeface="+mn-ea"/>
              <a:ea typeface="+mn-ea"/>
            </a:rPr>
            <a:t>42</a:t>
          </a:r>
          <a:r>
            <a:rPr lang="ja-JP" altLang="en-US" sz="1100" b="1" i="0" u="none" strike="noStrike" baseline="0">
              <a:solidFill>
                <a:srgbClr val="000000"/>
              </a:solidFill>
              <a:latin typeface="+mn-ea"/>
              <a:ea typeface="+mn-ea"/>
            </a:rPr>
            <a:t>までのセルをドラッグして選択する。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②エクセル統計メニュｰから、[集計表の作成と分析］－［コレスポンデンス分析］を選択する。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ダイアログが表示され、［デｰタ入力範囲］には「</a:t>
          </a:r>
          <a:r>
            <a:rPr lang="en-US" altLang="ja-JP" sz="1100" b="0" i="0" u="none" strike="noStrike" baseline="0">
              <a:solidFill>
                <a:srgbClr val="000000"/>
              </a:solidFill>
              <a:latin typeface="+mn-ea"/>
              <a:ea typeface="+mn-ea"/>
            </a:rPr>
            <a:t>C31:I42</a:t>
          </a:r>
          <a:r>
            <a:rPr lang="ja-JP" altLang="en-US" sz="1100" b="0" i="0" u="none" strike="noStrike" baseline="0">
              <a:solidFill>
                <a:srgbClr val="000000"/>
              </a:solidFill>
              <a:latin typeface="+mn-ea"/>
              <a:ea typeface="+mn-ea"/>
            </a:rPr>
            <a:t>」が設定されています。［デｰタ入力範囲］を変更したい場合は、データ入力範囲ボックスの右端のボタンをクリックして、変更することができます。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r>
            <a:rPr lang="ja-JP" altLang="en-US" sz="1100" b="1" i="0" u="none" strike="noStrike" baseline="0">
              <a:solidFill>
                <a:srgbClr val="000000"/>
              </a:solidFill>
              <a:latin typeface="+mn-ea"/>
              <a:ea typeface="+mn-ea"/>
            </a:rPr>
            <a:t>③</a:t>
          </a:r>
          <a:r>
            <a:rPr lang="ja-JP" altLang="ja-JP" sz="1100" b="1" i="0" baseline="0">
              <a:effectLst/>
              <a:latin typeface="+mn-ea"/>
              <a:ea typeface="+mn-ea"/>
              <a:cs typeface="+mn-cs"/>
            </a:rPr>
            <a:t>［デｰタの種類］から［</a:t>
          </a:r>
          <a:r>
            <a:rPr lang="ja-JP" altLang="en-US" sz="1100" b="1" i="0" baseline="0">
              <a:effectLst/>
              <a:latin typeface="+mn-ea"/>
              <a:ea typeface="+mn-ea"/>
              <a:cs typeface="+mn-cs"/>
            </a:rPr>
            <a:t>度数</a:t>
          </a:r>
          <a:r>
            <a:rPr lang="ja-JP" altLang="ja-JP" sz="1100" b="1" i="0" baseline="0">
              <a:effectLst/>
              <a:latin typeface="+mn-ea"/>
              <a:ea typeface="+mn-ea"/>
              <a:cs typeface="+mn-cs"/>
            </a:rPr>
            <a:t>］を選択する。</a:t>
          </a:r>
          <a:endParaRPr lang="ja-JP" altLang="ja-JP">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a:latin typeface="+mn-ea"/>
            <a:ea typeface="+mn-ea"/>
          </a:endParaRPr>
        </a:p>
      </xdr:txBody>
    </xdr:sp>
    <xdr:clientData/>
  </xdr:twoCellAnchor>
  <xdr:twoCellAnchor editAs="oneCell">
    <xdr:from>
      <xdr:col>1</xdr:col>
      <xdr:colOff>0</xdr:colOff>
      <xdr:row>45</xdr:row>
      <xdr:rowOff>0</xdr:rowOff>
    </xdr:from>
    <xdr:to>
      <xdr:col>7</xdr:col>
      <xdr:colOff>85725</xdr:colOff>
      <xdr:row>56</xdr:row>
      <xdr:rowOff>142875</xdr:rowOff>
    </xdr:to>
    <xdr:pic>
      <xdr:nvPicPr>
        <xdr:cNvPr id="6" name="図 5" descr="\\SSRI-TOKYO5\解析事業推進室-Secure\SEC\菊竹\PDF\作成途中\ダイアログ画像\④集計表の作成と分析\コレスポンデンス分析_1.PNG">
          <a:extLst>
            <a:ext uri="{FF2B5EF4-FFF2-40B4-BE49-F238E27FC236}">
              <a16:creationId xmlns:a16="http://schemas.microsoft.com/office/drawing/2014/main" id="{00000000-0008-0000-2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791450"/>
          <a:ext cx="3695700" cy="2028825"/>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xdr:from>
      <xdr:col>5</xdr:col>
      <xdr:colOff>682624</xdr:colOff>
      <xdr:row>91</xdr:row>
      <xdr:rowOff>9525</xdr:rowOff>
    </xdr:from>
    <xdr:to>
      <xdr:col>12</xdr:col>
      <xdr:colOff>685799</xdr:colOff>
      <xdr:row>116</xdr:row>
      <xdr:rowOff>161925</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47</xdr:row>
      <xdr:rowOff>19050</xdr:rowOff>
    </xdr:from>
    <xdr:to>
      <xdr:col>12</xdr:col>
      <xdr:colOff>9525</xdr:colOff>
      <xdr:row>65</xdr:row>
      <xdr:rowOff>19050</xdr:rowOff>
    </xdr:to>
    <xdr:sp macro="" textlink="">
      <xdr:nvSpPr>
        <xdr:cNvPr id="3" name="Text Box 1">
          <a:extLst>
            <a:ext uri="{FF2B5EF4-FFF2-40B4-BE49-F238E27FC236}">
              <a16:creationId xmlns:a16="http://schemas.microsoft.com/office/drawing/2014/main" id="{00000000-0008-0000-2100-000003000000}"/>
            </a:ext>
          </a:extLst>
        </xdr:cNvPr>
        <xdr:cNvSpPr txBox="1">
          <a:spLocks noChangeArrowheads="1"/>
        </xdr:cNvSpPr>
      </xdr:nvSpPr>
      <xdr:spPr bwMode="auto">
        <a:xfrm>
          <a:off x="5638800" y="8077200"/>
          <a:ext cx="4114800" cy="30861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固有値表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列の集計表なので、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軸まで軸があります。第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軸の寄与率が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42.7%</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23.1%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です。第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軸までで累積寄与率が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65.8%</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になっています。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行間差・列間差の有意性の検定</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各軸の統計的有意性を検定しています。この結果では第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軸まですべて有意になっています。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残差の有意性の検定</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軸以下の残差の有意性とは、第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軸だけでは表現できていない行・列の要素があり、</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次元）でマッピングすることに統計的意味があるということ示しています。この結果をみると、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次元以上のマッピングにも意味がありますが、残念ながらエクセル統計では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次元までのマッピングしかできません。</a:t>
          </a:r>
        </a:p>
      </xdr:txBody>
    </xdr:sp>
    <xdr:clientData/>
  </xdr:twoCellAnchor>
  <xdr:twoCellAnchor>
    <xdr:from>
      <xdr:col>9</xdr:col>
      <xdr:colOff>9525</xdr:colOff>
      <xdr:row>77</xdr:row>
      <xdr:rowOff>19050</xdr:rowOff>
    </xdr:from>
    <xdr:to>
      <xdr:col>12</xdr:col>
      <xdr:colOff>9525</xdr:colOff>
      <xdr:row>83</xdr:row>
      <xdr:rowOff>19050</xdr:rowOff>
    </xdr:to>
    <xdr:sp macro="" textlink="">
      <xdr:nvSpPr>
        <xdr:cNvPr id="4" name="Text Box 1">
          <a:extLst>
            <a:ext uri="{FF2B5EF4-FFF2-40B4-BE49-F238E27FC236}">
              <a16:creationId xmlns:a16="http://schemas.microsoft.com/office/drawing/2014/main" id="{00000000-0008-0000-2100-000004000000}"/>
            </a:ext>
          </a:extLst>
        </xdr:cNvPr>
        <xdr:cNvSpPr txBox="1">
          <a:spLocks noChangeArrowheads="1"/>
        </xdr:cNvSpPr>
      </xdr:nvSpPr>
      <xdr:spPr bwMode="auto">
        <a:xfrm>
          <a:off x="7696200" y="13220700"/>
          <a:ext cx="20574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スコア</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エクセル統計では第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軸と第</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軸のスコアを座標デｰタに用いマッピングします。</a:t>
          </a:r>
        </a:p>
      </xdr:txBody>
    </xdr:sp>
    <xdr:clientData/>
  </xdr:twoCellAnchor>
  <xdr:twoCellAnchor>
    <xdr:from>
      <xdr:col>1</xdr:col>
      <xdr:colOff>19050</xdr:colOff>
      <xdr:row>110</xdr:row>
      <xdr:rowOff>19050</xdr:rowOff>
    </xdr:from>
    <xdr:to>
      <xdr:col>8</xdr:col>
      <xdr:colOff>9525</xdr:colOff>
      <xdr:row>123</xdr:row>
      <xdr:rowOff>19050</xdr:rowOff>
    </xdr:to>
    <xdr:sp macro="" textlink="">
      <xdr:nvSpPr>
        <xdr:cNvPr id="5" name="Text Box 1">
          <a:extLst>
            <a:ext uri="{FF2B5EF4-FFF2-40B4-BE49-F238E27FC236}">
              <a16:creationId xmlns:a16="http://schemas.microsoft.com/office/drawing/2014/main" id="{00000000-0008-0000-2100-000005000000}"/>
            </a:ext>
          </a:extLst>
        </xdr:cNvPr>
        <xdr:cNvSpPr txBox="1">
          <a:spLocks noChangeArrowheads="1"/>
        </xdr:cNvSpPr>
      </xdr:nvSpPr>
      <xdr:spPr bwMode="auto">
        <a:xfrm>
          <a:off x="2200275" y="18878550"/>
          <a:ext cx="4810125" cy="22288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スコアによるマッピングの結果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行要素をXで、列要素を◆でプロットしています。原点（軸の交点）から遠いところにマッピングされている要素ほど、行要素と列要素の対応がよく分かります。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「山」－「安心」、「大望」－「蝶」、「恐怖」－「血」－「こうもり」などです。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原点に近い、「仮面」、「岩」、「雲」、「抑鬱」などの要素は第3軸や第4軸を用いるとより対応がはっきりします。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※出力されたときよりもグラフのサイズを拡大しています。</a:t>
          </a:r>
          <a:endParaRPr lang="ja-JP" altLang="en-US"/>
        </a:p>
      </xdr:txBody>
    </xdr:sp>
    <xdr:clientData/>
  </xdr:twoCellAnchor>
  <xdr:twoCellAnchor>
    <xdr:from>
      <xdr:col>9</xdr:col>
      <xdr:colOff>9525</xdr:colOff>
      <xdr:row>18</xdr:row>
      <xdr:rowOff>19050</xdr:rowOff>
    </xdr:from>
    <xdr:to>
      <xdr:col>15</xdr:col>
      <xdr:colOff>9525</xdr:colOff>
      <xdr:row>30</xdr:row>
      <xdr:rowOff>161925</xdr:rowOff>
    </xdr:to>
    <xdr:sp macro="" textlink="">
      <xdr:nvSpPr>
        <xdr:cNvPr id="6" name="Text Box 1">
          <a:extLst>
            <a:ext uri="{FF2B5EF4-FFF2-40B4-BE49-F238E27FC236}">
              <a16:creationId xmlns:a16="http://schemas.microsoft.com/office/drawing/2014/main" id="{00000000-0008-0000-2100-000006000000}"/>
            </a:ext>
          </a:extLst>
        </xdr:cNvPr>
        <xdr:cNvSpPr txBox="1">
          <a:spLocks noChangeArrowheads="1"/>
        </xdr:cNvSpPr>
      </xdr:nvSpPr>
      <xdr:spPr bwMode="auto">
        <a:xfrm>
          <a:off x="7696200" y="3105150"/>
          <a:ext cx="4114800" cy="22002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行プロファイル表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各行方向の和が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となるように基準化した際のそれぞれのセルの比率を計算した表を出力します。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列プロファイル表</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に基準化した際のそれぞれのセルの比率を計算した表を出力します。</a:t>
          </a:r>
          <a:endParaRPr lang="ja-JP" altLang="ja-JP"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各行方向の和が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となるように基準化した際のそれぞれのセルの比率を計算した表を出力します。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11</xdr:row>
      <xdr:rowOff>0</xdr:rowOff>
    </xdr:to>
    <xdr:sp macro="" textlink="">
      <xdr:nvSpPr>
        <xdr:cNvPr id="14396" name="Text Box 2">
          <a:extLst>
            <a:ext uri="{FF2B5EF4-FFF2-40B4-BE49-F238E27FC236}">
              <a16:creationId xmlns:a16="http://schemas.microsoft.com/office/drawing/2014/main" id="{00000000-0008-0000-2200-00003C380000}"/>
            </a:ext>
          </a:extLst>
        </xdr:cNvPr>
        <xdr:cNvSpPr txBox="1">
          <a:spLocks noChangeArrowheads="1"/>
        </xdr:cNvSpPr>
      </xdr:nvSpPr>
      <xdr:spPr bwMode="auto">
        <a:xfrm>
          <a:off x="200025" y="571500"/>
          <a:ext cx="8229600" cy="13716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割合（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）で表示された表からコレスポンデンス分析を行います。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次のクロス集計表には、年齢による肥満度の分布をまとめてあります。この集計表からコレスポンデンス分析を行ってみます。</a:t>
          </a:r>
        </a:p>
        <a:p>
          <a:pPr algn="l" rtl="0">
            <a:lnSpc>
              <a:spcPts val="1200"/>
            </a:lnSpc>
            <a:defRPr sz="1000"/>
          </a:pPr>
          <a:endParaRPr lang="ja-JP" altLang="en-US" sz="1100" b="0" i="0" u="none" strike="noStrike" baseline="0">
            <a:solidFill>
              <a:srgbClr val="000000"/>
            </a:solidFill>
            <a:latin typeface="MS UI Gothic"/>
            <a:ea typeface="ＭＳ Ｐゴシック"/>
          </a:endParaRPr>
        </a:p>
      </xdr:txBody>
    </xdr:sp>
    <xdr:clientData/>
  </xdr:twoCellAnchor>
  <xdr:twoCellAnchor>
    <xdr:from>
      <xdr:col>8</xdr:col>
      <xdr:colOff>0</xdr:colOff>
      <xdr:row>13</xdr:row>
      <xdr:rowOff>0</xdr:rowOff>
    </xdr:from>
    <xdr:to>
      <xdr:col>13</xdr:col>
      <xdr:colOff>0</xdr:colOff>
      <xdr:row>36</xdr:row>
      <xdr:rowOff>0</xdr:rowOff>
    </xdr:to>
    <xdr:sp macro="" textlink="">
      <xdr:nvSpPr>
        <xdr:cNvPr id="31938" name="Text Box 3">
          <a:extLst>
            <a:ext uri="{FF2B5EF4-FFF2-40B4-BE49-F238E27FC236}">
              <a16:creationId xmlns:a16="http://schemas.microsoft.com/office/drawing/2014/main" id="{00000000-0008-0000-2200-0000C27C0000}"/>
            </a:ext>
          </a:extLst>
        </xdr:cNvPr>
        <xdr:cNvSpPr txBox="1">
          <a:spLocks noChangeArrowheads="1"/>
        </xdr:cNvSpPr>
      </xdr:nvSpPr>
      <xdr:spPr bwMode="auto">
        <a:xfrm>
          <a:off x="5000625" y="2295525"/>
          <a:ext cx="3429000" cy="39528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B14からF14</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②エクセル統計メニュｰから、[集計表の作成と分析］－［コレスポンデンス分析］を選択する。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B14:F18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③［デｰタの種類］から［横%］を選択する。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21</xdr:row>
      <xdr:rowOff>0</xdr:rowOff>
    </xdr:from>
    <xdr:to>
      <xdr:col>6</xdr:col>
      <xdr:colOff>276225</xdr:colOff>
      <xdr:row>32</xdr:row>
      <xdr:rowOff>152400</xdr:rowOff>
    </xdr:to>
    <xdr:pic>
      <xdr:nvPicPr>
        <xdr:cNvPr id="5" name="図 4" descr="\\SSRI-TOKYO5\解析事業推進室-Secure\SEC\菊竹\PDF\作成途中\ダイアログ画像\④集計表の作成と分析\コレスポンデンス分析_2.PNG">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676650"/>
          <a:ext cx="3705225" cy="2038350"/>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xdr:from>
      <xdr:col>3</xdr:col>
      <xdr:colOff>254000</xdr:colOff>
      <xdr:row>31</xdr:row>
      <xdr:rowOff>0</xdr:rowOff>
    </xdr:from>
    <xdr:to>
      <xdr:col>7</xdr:col>
      <xdr:colOff>558800</xdr:colOff>
      <xdr:row>48</xdr:row>
      <xdr:rowOff>0</xdr:rowOff>
    </xdr:to>
    <xdr:graphicFrame macro="">
      <xdr:nvGraphicFramePr>
        <xdr:cNvPr id="2" name="グラフ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12</xdr:row>
      <xdr:rowOff>0</xdr:rowOff>
    </xdr:to>
    <xdr:sp macro="" textlink="">
      <xdr:nvSpPr>
        <xdr:cNvPr id="16443" name="Text Box 2">
          <a:extLst>
            <a:ext uri="{FF2B5EF4-FFF2-40B4-BE49-F238E27FC236}">
              <a16:creationId xmlns:a16="http://schemas.microsoft.com/office/drawing/2014/main" id="{00000000-0008-0000-2400-00003B400000}"/>
            </a:ext>
          </a:extLst>
        </xdr:cNvPr>
        <xdr:cNvSpPr txBox="1">
          <a:spLocks noChangeArrowheads="1"/>
        </xdr:cNvSpPr>
      </xdr:nvSpPr>
      <xdr:spPr bwMode="auto">
        <a:xfrm>
          <a:off x="200025" y="571500"/>
          <a:ext cx="7334250" cy="12001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平均値表からコレスポンデンス分析を行います。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つの薬剤について味、用法、用量、効能、副作用について</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点満点で評価し、薬剤ごとの各評価項目の平均点を平均値表としてまとめました。この集計表からコレスポンデンス分析を行ってみます。</a:t>
          </a:r>
        </a:p>
        <a:p>
          <a:pPr algn="l" rtl="0">
            <a:lnSpc>
              <a:spcPct val="100000"/>
            </a:lnSpc>
            <a:defRPr sz="1000"/>
          </a:pPr>
          <a:endParaRPr lang="ja-JP" altLang="en-US" sz="1100" b="0" i="0" u="none" strike="noStrike" baseline="0">
            <a:solidFill>
              <a:srgbClr val="000000"/>
            </a:solidFill>
            <a:latin typeface="MS UI Gothic"/>
            <a:ea typeface="ＭＳ Ｐゴシック"/>
          </a:endParaRPr>
        </a:p>
      </xdr:txBody>
    </xdr:sp>
    <xdr:clientData/>
  </xdr:twoCellAnchor>
  <xdr:twoCellAnchor>
    <xdr:from>
      <xdr:col>7</xdr:col>
      <xdr:colOff>0</xdr:colOff>
      <xdr:row>13</xdr:row>
      <xdr:rowOff>180973</xdr:rowOff>
    </xdr:from>
    <xdr:to>
      <xdr:col>13</xdr:col>
      <xdr:colOff>0</xdr:colOff>
      <xdr:row>34</xdr:row>
      <xdr:rowOff>161924</xdr:rowOff>
    </xdr:to>
    <xdr:sp macro="" textlink="">
      <xdr:nvSpPr>
        <xdr:cNvPr id="5" name="Text Box 3">
          <a:extLst>
            <a:ext uri="{FF2B5EF4-FFF2-40B4-BE49-F238E27FC236}">
              <a16:creationId xmlns:a16="http://schemas.microsoft.com/office/drawing/2014/main" id="{00000000-0008-0000-2400-000005000000}"/>
            </a:ext>
          </a:extLst>
        </xdr:cNvPr>
        <xdr:cNvSpPr txBox="1">
          <a:spLocks noChangeArrowheads="1"/>
        </xdr:cNvSpPr>
      </xdr:nvSpPr>
      <xdr:spPr bwMode="auto">
        <a:xfrm>
          <a:off x="4314825" y="2466973"/>
          <a:ext cx="4114800" cy="36004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B15</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F15</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までのセルをドラッグして選択する。</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集計表の作成と分析］－［コレスポンデンス分析］を選択する。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B15:F20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③［デｰタの種類］から［平均値］を選択する。</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④［</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p>
      </xdr:txBody>
    </xdr:sp>
    <xdr:clientData/>
  </xdr:twoCellAnchor>
  <xdr:twoCellAnchor editAs="oneCell">
    <xdr:from>
      <xdr:col>1</xdr:col>
      <xdr:colOff>0</xdr:colOff>
      <xdr:row>22</xdr:row>
      <xdr:rowOff>0</xdr:rowOff>
    </xdr:from>
    <xdr:to>
      <xdr:col>6</xdr:col>
      <xdr:colOff>276225</xdr:colOff>
      <xdr:row>33</xdr:row>
      <xdr:rowOff>161925</xdr:rowOff>
    </xdr:to>
    <xdr:pic>
      <xdr:nvPicPr>
        <xdr:cNvPr id="6" name="図 5" descr="\\SSRI-TOKYO5\解析事業推進室-Secure\SEC\菊竹\PDF\作成途中\ダイアログ画像\④集計表の作成と分析\コレスポンデンス分析_3.PNG">
          <a:extLst>
            <a:ext uri="{FF2B5EF4-FFF2-40B4-BE49-F238E27FC236}">
              <a16:creationId xmlns:a16="http://schemas.microsoft.com/office/drawing/2014/main" id="{00000000-0008-0000-24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848100"/>
          <a:ext cx="3705225" cy="2047875"/>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xdr:from>
      <xdr:col>3</xdr:col>
      <xdr:colOff>254000</xdr:colOff>
      <xdr:row>33</xdr:row>
      <xdr:rowOff>0</xdr:rowOff>
    </xdr:from>
    <xdr:to>
      <xdr:col>7</xdr:col>
      <xdr:colOff>558800</xdr:colOff>
      <xdr:row>50</xdr:row>
      <xdr:rowOff>0</xdr:rowOff>
    </xdr:to>
    <xdr:graphicFrame macro="">
      <xdr:nvGraphicFramePr>
        <xdr:cNvPr id="2" name="グラフ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3</xdr:row>
      <xdr:rowOff>0</xdr:rowOff>
    </xdr:from>
    <xdr:to>
      <xdr:col>15</xdr:col>
      <xdr:colOff>0</xdr:colOff>
      <xdr:row>22</xdr:row>
      <xdr:rowOff>0</xdr:rowOff>
    </xdr:to>
    <xdr:sp macro="" textlink="">
      <xdr:nvSpPr>
        <xdr:cNvPr id="18454" name="Text Box 2">
          <a:extLst>
            <a:ext uri="{FF2B5EF4-FFF2-40B4-BE49-F238E27FC236}">
              <a16:creationId xmlns:a16="http://schemas.microsoft.com/office/drawing/2014/main" id="{00000000-0008-0000-2600-000016480000}"/>
            </a:ext>
          </a:extLst>
        </xdr:cNvPr>
        <xdr:cNvSpPr txBox="1">
          <a:spLocks noChangeArrowheads="1"/>
        </xdr:cNvSpPr>
      </xdr:nvSpPr>
      <xdr:spPr bwMode="auto">
        <a:xfrm>
          <a:off x="200025" y="571500"/>
          <a:ext cx="7839075" cy="2743200"/>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クロス集計表の行の要素と列の要素を、低次元の空間にマッピングするために数量化する手法です。西里静彦氏により考案されました。要素間の相対的位置はコレスポンデンス分析と同じです。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エクセル統計では双対尺度法によって得られた最適重みベクトル（各要素が数量化されたもの）のうち、第</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軸と第</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軸のベクトルを用い、各要素をマッピングした散布図を出力します。軸の組み合わせを変えてマッピングしたい場合は、エクセル統計の［特殊なグラフ］メニュｰにある［散布図－ラベル付き・層別］が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クロス集計表の行または列の要素が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つしかないときは利用できません。このようなときは、ロｰデｰタがあれば、数量化</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類を用いることができます。［数量化</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類］の機能は［多変量解析］メニュｰ内にあります。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次のクロス集計表は、ロｰルシャッハ反応の内容と、その反応を示した時に誘導された気分をまとめたものです。このクロス集計表を双対尺度法にかけて、反応の内容や誘導された気分をマッピングし、どのようなまとまりになるのか確認します。</a:t>
          </a:r>
        </a:p>
      </xdr:txBody>
    </xdr:sp>
    <xdr:clientData/>
  </xdr:twoCellAnchor>
  <xdr:twoCellAnchor>
    <xdr:from>
      <xdr:col>11</xdr:col>
      <xdr:colOff>0</xdr:colOff>
      <xdr:row>25</xdr:row>
      <xdr:rowOff>0</xdr:rowOff>
    </xdr:from>
    <xdr:to>
      <xdr:col>14</xdr:col>
      <xdr:colOff>676275</xdr:colOff>
      <xdr:row>52</xdr:row>
      <xdr:rowOff>0</xdr:rowOff>
    </xdr:to>
    <xdr:sp macro="" textlink="">
      <xdr:nvSpPr>
        <xdr:cNvPr id="36034" name="Text Box 3">
          <a:extLst>
            <a:ext uri="{FF2B5EF4-FFF2-40B4-BE49-F238E27FC236}">
              <a16:creationId xmlns:a16="http://schemas.microsoft.com/office/drawing/2014/main" id="{00000000-0008-0000-2600-0000C28C0000}"/>
            </a:ext>
          </a:extLst>
        </xdr:cNvPr>
        <xdr:cNvSpPr txBox="1">
          <a:spLocks noChangeArrowheads="1"/>
        </xdr:cNvSpPr>
      </xdr:nvSpPr>
      <xdr:spPr bwMode="auto">
        <a:xfrm>
          <a:off x="5295900" y="4352925"/>
          <a:ext cx="2733675" cy="46386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から</a:t>
          </a:r>
          <a:r>
            <a:rPr lang="ja-JP" altLang="en-US" sz="1100" b="1" i="0" u="sng" strike="noStrike" baseline="0">
              <a:solidFill>
                <a:srgbClr val="000000"/>
              </a:solidFill>
              <a:latin typeface="ＭＳ Ｐゴシック"/>
              <a:ea typeface="ＭＳ Ｐゴシック"/>
            </a:rPr>
            <a:t>I3</a:t>
          </a:r>
          <a:r>
            <a:rPr lang="en-US" altLang="ja-JP" sz="1100" b="1" i="0" u="sng" strike="noStrike" baseline="0">
              <a:solidFill>
                <a:srgbClr val="000000"/>
              </a:solidFill>
              <a:latin typeface="ＭＳ Ｐゴシック"/>
              <a:ea typeface="ＭＳ Ｐゴシック"/>
            </a:rPr>
            <a:t>7</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②エクセル統計メニュｰから、[集計表の作成と分析］－［双対尺度法］を選択する。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C26:I37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40</xdr:row>
      <xdr:rowOff>0</xdr:rowOff>
    </xdr:from>
    <xdr:to>
      <xdr:col>7</xdr:col>
      <xdr:colOff>104775</xdr:colOff>
      <xdr:row>51</xdr:row>
      <xdr:rowOff>152400</xdr:rowOff>
    </xdr:to>
    <xdr:pic>
      <xdr:nvPicPr>
        <xdr:cNvPr id="5" name="図 4" descr="\\SSRI-TOKYO5\解析事業推進室-Secure\SEC\菊竹\PDF\作成途中\ダイアログ画像\④集計表の作成と分析\双対尺度法_1.PNG">
          <a:extLst>
            <a:ext uri="{FF2B5EF4-FFF2-40B4-BE49-F238E27FC236}">
              <a16:creationId xmlns:a16="http://schemas.microsoft.com/office/drawing/2014/main" id="{00000000-0008-0000-2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934200"/>
          <a:ext cx="3714750" cy="203835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xdr:from>
      <xdr:col>4</xdr:col>
      <xdr:colOff>254000</xdr:colOff>
      <xdr:row>46</xdr:row>
      <xdr:rowOff>0</xdr:rowOff>
    </xdr:from>
    <xdr:to>
      <xdr:col>8</xdr:col>
      <xdr:colOff>558800</xdr:colOff>
      <xdr:row>63</xdr:row>
      <xdr:rowOff>0</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9525</xdr:rowOff>
    </xdr:from>
    <xdr:to>
      <xdr:col>13</xdr:col>
      <xdr:colOff>0</xdr:colOff>
      <xdr:row>25</xdr:row>
      <xdr:rowOff>152400</xdr:rowOff>
    </xdr:to>
    <xdr:sp macro="" textlink="">
      <xdr:nvSpPr>
        <xdr:cNvPr id="5" name="Text Box 1">
          <a:extLst>
            <a:ext uri="{FF2B5EF4-FFF2-40B4-BE49-F238E27FC236}">
              <a16:creationId xmlns:a16="http://schemas.microsoft.com/office/drawing/2014/main" id="{00000000-0008-0000-2700-000005000000}"/>
            </a:ext>
          </a:extLst>
        </xdr:cNvPr>
        <xdr:cNvSpPr txBox="1">
          <a:spLocks noChangeArrowheads="1"/>
        </xdr:cNvSpPr>
      </xdr:nvSpPr>
      <xdr:spPr bwMode="auto">
        <a:xfrm>
          <a:off x="5486400" y="2924175"/>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寄与率と軸の統計的有意性</a:t>
          </a: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コレスポンデンス分析と双対尺度法は結果的には同じように使えます。ここではコレスポンデンス分析のときと同じクロス集計表から分析しているので、寄与率やカイ二乗値とその有意性は、コレスポンデンス分析のときと一致します。</a:t>
          </a:r>
          <a:endParaRPr lang="ja-JP" altLang="ja-JP" sz="1100">
            <a:effectLst/>
          </a:endParaRPr>
        </a:p>
        <a:p>
          <a:pPr algn="l" rtl="0">
            <a:lnSpc>
              <a:spcPct val="100000"/>
            </a:lnSpc>
            <a:defRPr sz="1000"/>
          </a:pPr>
          <a:endParaRPr lang="ja-JP" altLang="en-US" sz="1100">
            <a:latin typeface="+mn-ea"/>
            <a:ea typeface="+mn-ea"/>
          </a:endParaRPr>
        </a:p>
      </xdr:txBody>
    </xdr:sp>
    <xdr:clientData/>
  </xdr:twoCellAnchor>
  <xdr:twoCellAnchor>
    <xdr:from>
      <xdr:col>8</xdr:col>
      <xdr:colOff>685799</xdr:colOff>
      <xdr:row>46</xdr:row>
      <xdr:rowOff>9525</xdr:rowOff>
    </xdr:from>
    <xdr:to>
      <xdr:col>12</xdr:col>
      <xdr:colOff>676274</xdr:colOff>
      <xdr:row>58</xdr:row>
      <xdr:rowOff>161925</xdr:rowOff>
    </xdr:to>
    <xdr:sp macro="" textlink="">
      <xdr:nvSpPr>
        <xdr:cNvPr id="6" name="Text Box 1">
          <a:extLst>
            <a:ext uri="{FF2B5EF4-FFF2-40B4-BE49-F238E27FC236}">
              <a16:creationId xmlns:a16="http://schemas.microsoft.com/office/drawing/2014/main" id="{00000000-0008-0000-2700-000006000000}"/>
            </a:ext>
          </a:extLst>
        </xdr:cNvPr>
        <xdr:cNvSpPr txBox="1">
          <a:spLocks noChangeArrowheads="1"/>
        </xdr:cNvSpPr>
      </xdr:nvSpPr>
      <xdr:spPr bwMode="auto">
        <a:xfrm>
          <a:off x="6172199" y="7924800"/>
          <a:ext cx="2733675" cy="22098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最適重みベクトル</a:t>
          </a:r>
          <a:endParaRPr lang="ja-JP" altLang="en-US"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エクセル統計では第</a:t>
          </a:r>
          <a:r>
            <a:rPr lang="en-US" altLang="ja-JP" sz="1100" b="0" i="0" baseline="0">
              <a:effectLst/>
              <a:latin typeface="+mn-ea"/>
              <a:ea typeface="+mn-ea"/>
              <a:cs typeface="+mn-cs"/>
            </a:rPr>
            <a:t>1</a:t>
          </a:r>
          <a:r>
            <a:rPr lang="ja-JP" altLang="ja-JP" sz="1100" b="0" i="0" baseline="0">
              <a:effectLst/>
              <a:latin typeface="+mn-ea"/>
              <a:ea typeface="+mn-ea"/>
              <a:cs typeface="+mn-cs"/>
            </a:rPr>
            <a:t>軸と第</a:t>
          </a:r>
          <a:r>
            <a:rPr lang="en-US" altLang="ja-JP" sz="1100" b="0" i="0" baseline="0">
              <a:effectLst/>
              <a:latin typeface="+mn-ea"/>
              <a:ea typeface="+mn-ea"/>
              <a:cs typeface="+mn-cs"/>
            </a:rPr>
            <a:t>2</a:t>
          </a:r>
          <a:r>
            <a:rPr lang="ja-JP" altLang="ja-JP" sz="1100" b="0" i="0" baseline="0">
              <a:effectLst/>
              <a:latin typeface="+mn-ea"/>
              <a:ea typeface="+mn-ea"/>
              <a:cs typeface="+mn-cs"/>
            </a:rPr>
            <a:t>軸の最適重みベクトル（相関比により重み付けしたもの）を座標データに用いマッピングします。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baseline="0">
              <a:effectLst/>
              <a:latin typeface="+mn-ea"/>
              <a:ea typeface="+mn-ea"/>
              <a:cs typeface="+mn-cs"/>
            </a:rPr>
            <a:t>マッピング</a:t>
          </a:r>
          <a:endParaRPr lang="en-US" altLang="ja-JP" sz="1100" b="1"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マッピングした結果は、コレスポンデンス分析と値も符号も異なっていますが、要素間の相対的位置はコレスポンデンス分析と同じになります。</a:t>
          </a:r>
          <a:endParaRPr lang="ja-JP" altLang="ja-JP" sz="1100">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sz="1100">
            <a:effectLst/>
            <a:latin typeface="+mn-ea"/>
            <a:ea typeface="+mn-ea"/>
          </a:endParaRPr>
        </a:p>
        <a:p>
          <a:pPr algn="l" rtl="0">
            <a:lnSpc>
              <a:spcPct val="100000"/>
            </a:lnSpc>
            <a:defRPr sz="1000"/>
          </a:pPr>
          <a:endParaRPr lang="ja-JP" altLang="en-US" sz="11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15</xdr:col>
      <xdr:colOff>0</xdr:colOff>
      <xdr:row>31</xdr:row>
      <xdr:rowOff>19050</xdr:rowOff>
    </xdr:to>
    <xdr:sp macro="" textlink="">
      <xdr:nvSpPr>
        <xdr:cNvPr id="22724" name="Text Box 2">
          <a:extLst>
            <a:ext uri="{FF2B5EF4-FFF2-40B4-BE49-F238E27FC236}">
              <a16:creationId xmlns:a16="http://schemas.microsoft.com/office/drawing/2014/main" id="{00000000-0008-0000-0400-0000C4580000}"/>
            </a:ext>
          </a:extLst>
        </xdr:cNvPr>
        <xdr:cNvSpPr txBox="1">
          <a:spLocks noChangeArrowheads="1"/>
        </xdr:cNvSpPr>
      </xdr:nvSpPr>
      <xdr:spPr bwMode="auto">
        <a:xfrm>
          <a:off x="200025" y="571500"/>
          <a:ext cx="9191625" cy="48196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表頭デｰタ、表側デｰタの</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列のデｰタを読み取り、クロス集計を行って集計表にまとめます。表頭デｰタとはクロス集計表の列の要素、表側デｰタとはクロス集計表の行の要素になります。表頭データ、表側データに加えて、それぞれの度数データがある場合にもクロス集計表を作成することができます。この場合、度数データをダイアログの［度数］に設定してください。</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エクセル統計は、文字列や数値コｰドなどのカテゴリカルデｰタだけでなく、順序尺度や、間隔尺度・比尺度など数値のデｰタでも集計できます。［</a:t>
          </a:r>
          <a:r>
            <a:rPr lang="ja-JP" altLang="ja-JP" sz="1100" b="0" i="0" baseline="0">
              <a:effectLst/>
              <a:latin typeface="+mn-ea"/>
              <a:ea typeface="+mn-ea"/>
              <a:cs typeface="+mn-cs"/>
            </a:rPr>
            <a:t>間隔・比</a:t>
          </a:r>
          <a:r>
            <a:rPr lang="ja-JP" altLang="en-US" sz="1100" b="0" i="0" u="none" strike="noStrike" baseline="0">
              <a:solidFill>
                <a:srgbClr val="000000"/>
              </a:solidFill>
              <a:latin typeface="+mn-ea"/>
              <a:ea typeface="+mn-ea"/>
            </a:rPr>
            <a:t>］をチェックしておくと、特に指定がなければデｰタの内容から自動的に階級を切ってデｰタを分類、集計します。任意の階級を切る場合は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階級設定</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を利用してください。</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クロス集計表から因果関係を分析する場合は、構成比の</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パｰセント</a:t>
          </a:r>
          <a:r>
            <a:rPr lang="en-US" altLang="ja-JP" sz="1100" b="0" i="0" u="none" strike="noStrike" baseline="0">
              <a:solidFill>
                <a:srgbClr val="000000"/>
              </a:solidFill>
              <a:latin typeface="+mn-ea"/>
              <a:ea typeface="+mn-ea"/>
            </a:rPr>
            <a:t>]</a:t>
          </a:r>
          <a:r>
            <a:rPr lang="ja-JP" altLang="ja-JP" sz="1100" b="0" i="0" baseline="0">
              <a:effectLst/>
              <a:latin typeface="+mn-ea"/>
              <a:ea typeface="+mn-ea"/>
              <a:cs typeface="+mn-cs"/>
            </a:rPr>
            <a:t>表示</a:t>
          </a:r>
          <a:r>
            <a:rPr lang="ja-JP" altLang="en-US" sz="1100" b="0" i="0" u="none" strike="noStrike" baseline="0">
              <a:solidFill>
                <a:srgbClr val="000000"/>
              </a:solidFill>
              <a:latin typeface="+mn-ea"/>
              <a:ea typeface="+mn-ea"/>
            </a:rPr>
            <a:t>を行うと分析しやすくなります。表側デｰタを原因、表頭デｰタを結果とみなす場合は横</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を使用します。表頭が原因、表側が結果の場合は縦</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を使用します。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表頭と表側のデｰタ間に関連があるかどうかカイ二乗検定による独立性の検定をする場合などは、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次へ</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ボタンをクリックして、分析手法の設定ダイアログで分析したい手法を選択します。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なお、エクセル統計には集計済みのクロス集計表からデｰタ分析を行う機能が</a:t>
          </a:r>
          <a:r>
            <a:rPr lang="en-US" altLang="ja-JP" sz="1100" b="0" i="0" u="none" strike="noStrike" baseline="0">
              <a:solidFill>
                <a:srgbClr val="000000"/>
              </a:solidFill>
              <a:latin typeface="+mn-ea"/>
              <a:ea typeface="+mn-ea"/>
            </a:rPr>
            <a:t>10</a:t>
          </a:r>
          <a:r>
            <a:rPr lang="ja-JP" altLang="en-US" sz="1100" b="0" i="0" u="none" strike="noStrike" baseline="0">
              <a:solidFill>
                <a:srgbClr val="000000"/>
              </a:solidFill>
              <a:latin typeface="+mn-ea"/>
              <a:ea typeface="+mn-ea"/>
            </a:rPr>
            <a:t>種類以上搭載されていますが、コレスポンデンス分析と双対尺度法以外の分析は、集計と同時に行うことができます。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あるネットショップでは会員向けに</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つのサｰビスコｰスを設けています。それぞれのサｰビスを受けている会員を対象にサｰビスコｰスの満足度を</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点満点で評価してもらいました。この評価結果よりクロス集計表を作成します。同時に、サｰビスコｰスの違いと満足度に関連があるかクロス集計の結果から独立性の検定（</a:t>
          </a:r>
          <a:r>
            <a:rPr lang="en-US" altLang="ja-JP" sz="1100" b="0" i="0" u="none" strike="noStrike" baseline="0">
              <a:solidFill>
                <a:srgbClr val="000000"/>
              </a:solidFill>
              <a:latin typeface="+mn-ea"/>
              <a:ea typeface="+mn-ea"/>
            </a:rPr>
            <a:t>Pearson</a:t>
          </a:r>
          <a:r>
            <a:rPr lang="ja-JP" altLang="en-US" sz="1100" b="0" i="0" u="none" strike="noStrike" baseline="0">
              <a:solidFill>
                <a:srgbClr val="000000"/>
              </a:solidFill>
              <a:latin typeface="+mn-ea"/>
              <a:ea typeface="+mn-ea"/>
            </a:rPr>
            <a:t>のカイ二乗検定）を行って確認します。また、どのセルが全体の頻度と差があるのか残差分析も行ってみます。</a:t>
          </a:r>
        </a:p>
      </xdr:txBody>
    </xdr:sp>
    <xdr:clientData/>
  </xdr:twoCellAnchor>
  <xdr:twoCellAnchor>
    <xdr:from>
      <xdr:col>9</xdr:col>
      <xdr:colOff>247650</xdr:colOff>
      <xdr:row>33</xdr:row>
      <xdr:rowOff>9525</xdr:rowOff>
    </xdr:from>
    <xdr:to>
      <xdr:col>15</xdr:col>
      <xdr:colOff>9525</xdr:colOff>
      <xdr:row>58</xdr:row>
      <xdr:rowOff>0</xdr:rowOff>
    </xdr:to>
    <xdr:sp macro="" textlink="">
      <xdr:nvSpPr>
        <xdr:cNvPr id="4802" name="Text Box 3">
          <a:extLst>
            <a:ext uri="{FF2B5EF4-FFF2-40B4-BE49-F238E27FC236}">
              <a16:creationId xmlns:a16="http://schemas.microsoft.com/office/drawing/2014/main" id="{00000000-0008-0000-0400-0000C2120000}"/>
            </a:ext>
          </a:extLst>
        </xdr:cNvPr>
        <xdr:cNvSpPr txBox="1">
          <a:spLocks noChangeArrowheads="1"/>
        </xdr:cNvSpPr>
      </xdr:nvSpPr>
      <xdr:spPr bwMode="auto">
        <a:xfrm>
          <a:off x="5810250" y="5562600"/>
          <a:ext cx="3590925" cy="4276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Ⅰ-B  (手法を呼び出す前に表頭、表側を設定）</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34</a:t>
          </a:r>
          <a:r>
            <a:rPr lang="ja-JP" altLang="en-US" sz="1100" b="1" i="0" u="none" strike="noStrike" baseline="0">
              <a:solidFill>
                <a:srgbClr val="000000"/>
              </a:solidFill>
              <a:latin typeface="ＭＳ Ｐゴシック"/>
              <a:ea typeface="ＭＳ Ｐゴシック"/>
            </a:rPr>
            <a:t>のセルをクリックして、続けてCtrlキｰを押しながら</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34</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クロス集計表の表頭デｰタの先頭セルを先にクリックし、次に表側デｰタの先頭セルをクリックします。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②エクセル統計メニュｰから、[集計表の作成と分析］－［クロス集計表の作成と分析］を選択する。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最初から、ダイアログ-1-Bの状態で表示されます。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［デｰタ入力範囲］には「C</a:t>
          </a: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:C6</a:t>
          </a: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,B</a:t>
          </a: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:B6</a:t>
          </a: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」が設定されています。［デｰタ入力範囲］を変更したい場合は、［変更］ボタンをクリックして、変更することができます。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操作手順Ⅱへ</a:t>
          </a:r>
          <a:endParaRPr lang="ja-JP" altLang="en-US"/>
        </a:p>
      </xdr:txBody>
    </xdr:sp>
    <xdr:clientData/>
  </xdr:twoCellAnchor>
  <xdr:twoCellAnchor>
    <xdr:from>
      <xdr:col>11</xdr:col>
      <xdr:colOff>9525</xdr:colOff>
      <xdr:row>112</xdr:row>
      <xdr:rowOff>0</xdr:rowOff>
    </xdr:from>
    <xdr:to>
      <xdr:col>15</xdr:col>
      <xdr:colOff>0</xdr:colOff>
      <xdr:row>131</xdr:row>
      <xdr:rowOff>161925</xdr:rowOff>
    </xdr:to>
    <xdr:sp macro="" textlink="">
      <xdr:nvSpPr>
        <xdr:cNvPr id="4803" name="Text Box 3">
          <a:extLst>
            <a:ext uri="{FF2B5EF4-FFF2-40B4-BE49-F238E27FC236}">
              <a16:creationId xmlns:a16="http://schemas.microsoft.com/office/drawing/2014/main" id="{00000000-0008-0000-0400-0000C3120000}"/>
            </a:ext>
          </a:extLst>
        </xdr:cNvPr>
        <xdr:cNvSpPr txBox="1">
          <a:spLocks noChangeArrowheads="1"/>
        </xdr:cNvSpPr>
      </xdr:nvSpPr>
      <xdr:spPr bwMode="auto">
        <a:xfrm>
          <a:off x="6657975" y="19269075"/>
          <a:ext cx="2733675" cy="3514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 Ⅱ</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④［表頭］タブをクリックする。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ダイアログ-2が表示されます。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⑤［尺度水準］の［順序］をチェックする。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表頭、表側それぞれに尺度水準を設定できます。初期設定は共に「名義（尺度）」です。この例では表頭の満足度が順序尺度なので変更しますが、表側のコースは名義尺度なのでそのままで問題ありません。</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ea"/>
              <a:ea typeface="+mn-ea"/>
              <a:cs typeface="+mn-cs"/>
            </a:rPr>
            <a:t>操作</a:t>
          </a:r>
          <a:r>
            <a:rPr lang="ja-JP" altLang="en-US" sz="1100" b="1" i="0" baseline="0">
              <a:effectLst/>
              <a:latin typeface="+mn-ea"/>
              <a:ea typeface="+mn-ea"/>
              <a:cs typeface="+mn-cs"/>
            </a:rPr>
            <a:t>手順</a:t>
          </a:r>
          <a:r>
            <a:rPr lang="en-US" altLang="ja-JP" sz="1100" b="1" i="0" baseline="0">
              <a:effectLst/>
              <a:latin typeface="+mn-ea"/>
              <a:ea typeface="+mn-ea"/>
              <a:cs typeface="+mn-cs"/>
            </a:rPr>
            <a:t>Ⅲ</a:t>
          </a:r>
          <a:r>
            <a:rPr lang="ja-JP" altLang="ja-JP" sz="1100" b="1" i="0" baseline="0">
              <a:effectLst/>
              <a:latin typeface="+mn-ea"/>
              <a:ea typeface="+mn-ea"/>
              <a:cs typeface="+mn-cs"/>
            </a:rPr>
            <a:t>へ</a:t>
          </a:r>
          <a:endParaRPr lang="ja-JP" altLang="ja-JP" sz="1100">
            <a:effectLst/>
            <a:latin typeface="+mn-ea"/>
            <a:ea typeface="+mn-ea"/>
          </a:endParaRPr>
        </a:p>
        <a:p>
          <a:pPr algn="l" rtl="0">
            <a:lnSpc>
              <a:spcPct val="100000"/>
            </a:lnSpc>
            <a:defRPr sz="1000"/>
          </a:pPr>
          <a:endParaRPr lang="ja-JP" altLang="en-US">
            <a:latin typeface="+mn-ea"/>
            <a:ea typeface="+mn-ea"/>
          </a:endParaRPr>
        </a:p>
      </xdr:txBody>
    </xdr:sp>
    <xdr:clientData/>
  </xdr:twoCellAnchor>
  <xdr:twoCellAnchor>
    <xdr:from>
      <xdr:col>11</xdr:col>
      <xdr:colOff>9525</xdr:colOff>
      <xdr:row>136</xdr:row>
      <xdr:rowOff>0</xdr:rowOff>
    </xdr:from>
    <xdr:to>
      <xdr:col>15</xdr:col>
      <xdr:colOff>0</xdr:colOff>
      <xdr:row>162</xdr:row>
      <xdr:rowOff>76200</xdr:rowOff>
    </xdr:to>
    <xdr:sp macro="" textlink="">
      <xdr:nvSpPr>
        <xdr:cNvPr id="4804" name="Text Box 3">
          <a:extLst>
            <a:ext uri="{FF2B5EF4-FFF2-40B4-BE49-F238E27FC236}">
              <a16:creationId xmlns:a16="http://schemas.microsoft.com/office/drawing/2014/main" id="{00000000-0008-0000-0400-0000C4120000}"/>
            </a:ext>
          </a:extLst>
        </xdr:cNvPr>
        <xdr:cNvSpPr txBox="1">
          <a:spLocks noChangeArrowheads="1"/>
        </xdr:cNvSpPr>
      </xdr:nvSpPr>
      <xdr:spPr bwMode="auto">
        <a:xfrm>
          <a:off x="6657975" y="23479125"/>
          <a:ext cx="2733675" cy="45339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Ⅲ</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⑥［レイアウト］タブをクリックする。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⑦［各セルの値］として［度数とパｰセント］を選択する。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-3のように設定します。パｰセントは、通常、因果関係の結果にあたる変数を表頭に持ってきた場合は、行単位でパｰセントを計算します。表側に持ってきた場合は列単位で%を計算します。今回は、初期設定の［行単位］を利用するので変更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⑧［次へ］ボタンをクリックする。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集計表のみ出力する場合は、ここで、［集計］ボタンをクリックします。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操作手順Ⅳへ</a:t>
          </a:r>
          <a:endParaRPr lang="ja-JP" altLang="en-US"/>
        </a:p>
      </xdr:txBody>
    </xdr:sp>
    <xdr:clientData/>
  </xdr:twoCellAnchor>
  <xdr:twoCellAnchor>
    <xdr:from>
      <xdr:col>11</xdr:col>
      <xdr:colOff>9525</xdr:colOff>
      <xdr:row>165</xdr:row>
      <xdr:rowOff>9525</xdr:rowOff>
    </xdr:from>
    <xdr:to>
      <xdr:col>15</xdr:col>
      <xdr:colOff>9525</xdr:colOff>
      <xdr:row>181</xdr:row>
      <xdr:rowOff>161925</xdr:rowOff>
    </xdr:to>
    <xdr:sp macro="" textlink="">
      <xdr:nvSpPr>
        <xdr:cNvPr id="4805" name="Text Box 3">
          <a:extLst>
            <a:ext uri="{FF2B5EF4-FFF2-40B4-BE49-F238E27FC236}">
              <a16:creationId xmlns:a16="http://schemas.microsoft.com/office/drawing/2014/main" id="{00000000-0008-0000-0400-0000C5120000}"/>
            </a:ext>
          </a:extLst>
        </xdr:cNvPr>
        <xdr:cNvSpPr txBox="1">
          <a:spLocks noChangeArrowheads="1"/>
        </xdr:cNvSpPr>
      </xdr:nvSpPr>
      <xdr:spPr bwMode="auto">
        <a:xfrm>
          <a:off x="6657975" y="28460700"/>
          <a:ext cx="2743200" cy="28956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Ⅳ</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⑨［全般］タブをクリックする。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⑩［カイ二乗検定］の［Pearsonのカイ二乗］と［残差分析］をチェックする。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ダイアログ-4のように設定します。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⑫［OK］ボタンをクリックする。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4</xdr:col>
      <xdr:colOff>0</xdr:colOff>
      <xdr:row>33</xdr:row>
      <xdr:rowOff>0</xdr:rowOff>
    </xdr:from>
    <xdr:to>
      <xdr:col>9</xdr:col>
      <xdr:colOff>133350</xdr:colOff>
      <xdr:row>60</xdr:row>
      <xdr:rowOff>9526</xdr:rowOff>
    </xdr:to>
    <xdr:sp macro="" textlink="">
      <xdr:nvSpPr>
        <xdr:cNvPr id="4806" name="Text Box 3">
          <a:extLst>
            <a:ext uri="{FF2B5EF4-FFF2-40B4-BE49-F238E27FC236}">
              <a16:creationId xmlns:a16="http://schemas.microsoft.com/office/drawing/2014/main" id="{00000000-0008-0000-0400-0000C6120000}"/>
            </a:ext>
          </a:extLst>
        </xdr:cNvPr>
        <xdr:cNvSpPr txBox="1">
          <a:spLocks noChangeArrowheads="1"/>
        </xdr:cNvSpPr>
      </xdr:nvSpPr>
      <xdr:spPr bwMode="auto">
        <a:xfrm>
          <a:off x="2171700" y="5553075"/>
          <a:ext cx="3524250" cy="46386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Ⅰ-A (ダイアログ上で表頭、表側を設定）</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34</a:t>
          </a:r>
          <a:r>
            <a:rPr lang="ja-JP" altLang="en-US" sz="1100" b="1" i="0" u="sng" strike="noStrike" baseline="0">
              <a:solidFill>
                <a:srgbClr val="000000"/>
              </a:solidFill>
              <a:latin typeface="ＭＳ Ｐゴシック"/>
              <a:ea typeface="ＭＳ Ｐゴシック"/>
            </a:rPr>
            <a:t>からC</a:t>
          </a:r>
          <a:r>
            <a:rPr lang="en-US" altLang="ja-JP" sz="1100" b="1" i="0" u="sng" strike="noStrike" baseline="0">
              <a:solidFill>
                <a:srgbClr val="000000"/>
              </a:solidFill>
              <a:latin typeface="ＭＳ Ｐゴシック"/>
              <a:ea typeface="ＭＳ Ｐゴシック"/>
            </a:rPr>
            <a:t>34</a:t>
          </a:r>
          <a:r>
            <a:rPr lang="ja-JP" altLang="en-US" sz="1100" b="1" i="0" u="none" strike="noStrike" baseline="0">
              <a:solidFill>
                <a:srgbClr val="000000"/>
              </a:solidFill>
              <a:latin typeface="ＭＳ Ｐゴシック"/>
              <a:ea typeface="ＭＳ Ｐゴシック"/>
            </a:rPr>
            <a:t>のセルをドラッグする。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表頭、表側に用いない分析対象外の列が範囲に含まれていても問題ありません。</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②エクセル統計メニュｰから、[集計表の作成と分析］－［クロス集計表の作成と分析］を選択する。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ダイアログ-1が表示されます。［デｰタ入力範囲］には「B</a:t>
          </a: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:C6</a:t>
          </a: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」が設定されています。［デｰタ入力範囲］を変更したい場合は、［変更］ボタンをクリックして、変更することができます。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③［変数リスト］から、「満足度」を選び［表頭］の［＞］ボタンを押し、「コｰス」を選び［表側］の［＞］ボタンを押す。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ダイアログ-1-Bのようになります。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操作手順Ⅱへ</a:t>
          </a:r>
          <a:endParaRPr lang="ja-JP" altLang="en-US"/>
        </a:p>
      </xdr:txBody>
    </xdr:sp>
    <xdr:clientData/>
  </xdr:twoCellAnchor>
  <xdr:twoCellAnchor editAs="oneCell">
    <xdr:from>
      <xdr:col>6</xdr:col>
      <xdr:colOff>0</xdr:colOff>
      <xdr:row>62</xdr:row>
      <xdr:rowOff>0</xdr:rowOff>
    </xdr:from>
    <xdr:to>
      <xdr:col>12</xdr:col>
      <xdr:colOff>428093</xdr:colOff>
      <xdr:row>84</xdr:row>
      <xdr:rowOff>9052</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3505200" y="10696575"/>
          <a:ext cx="4257143" cy="3780952"/>
        </a:xfrm>
        <a:prstGeom prst="rect">
          <a:avLst/>
        </a:prstGeom>
      </xdr:spPr>
    </xdr:pic>
    <xdr:clientData/>
  </xdr:twoCellAnchor>
  <xdr:twoCellAnchor editAs="oneCell">
    <xdr:from>
      <xdr:col>6</xdr:col>
      <xdr:colOff>0</xdr:colOff>
      <xdr:row>87</xdr:row>
      <xdr:rowOff>0</xdr:rowOff>
    </xdr:from>
    <xdr:to>
      <xdr:col>12</xdr:col>
      <xdr:colOff>428093</xdr:colOff>
      <xdr:row>109</xdr:row>
      <xdr:rowOff>9052</xdr:rowOff>
    </xdr:to>
    <xdr:pic>
      <xdr:nvPicPr>
        <xdr:cNvPr id="21" name="図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
        <a:stretch>
          <a:fillRect/>
        </a:stretch>
      </xdr:blipFill>
      <xdr:spPr>
        <a:xfrm>
          <a:off x="3505200" y="14982825"/>
          <a:ext cx="4257143" cy="3780952"/>
        </a:xfrm>
        <a:prstGeom prst="rect">
          <a:avLst/>
        </a:prstGeom>
      </xdr:spPr>
    </xdr:pic>
    <xdr:clientData/>
  </xdr:twoCellAnchor>
  <xdr:twoCellAnchor editAs="oneCell">
    <xdr:from>
      <xdr:col>4</xdr:col>
      <xdr:colOff>0</xdr:colOff>
      <xdr:row>112</xdr:row>
      <xdr:rowOff>0</xdr:rowOff>
    </xdr:from>
    <xdr:to>
      <xdr:col>10</xdr:col>
      <xdr:colOff>180443</xdr:colOff>
      <xdr:row>133</xdr:row>
      <xdr:rowOff>85252</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3"/>
        <a:stretch>
          <a:fillRect/>
        </a:stretch>
      </xdr:blipFill>
      <xdr:spPr>
        <a:xfrm>
          <a:off x="2171700" y="19269075"/>
          <a:ext cx="4257143" cy="3780952"/>
        </a:xfrm>
        <a:prstGeom prst="rect">
          <a:avLst/>
        </a:prstGeom>
      </xdr:spPr>
    </xdr:pic>
    <xdr:clientData/>
  </xdr:twoCellAnchor>
  <xdr:twoCellAnchor editAs="oneCell">
    <xdr:from>
      <xdr:col>4</xdr:col>
      <xdr:colOff>0</xdr:colOff>
      <xdr:row>136</xdr:row>
      <xdr:rowOff>0</xdr:rowOff>
    </xdr:from>
    <xdr:to>
      <xdr:col>10</xdr:col>
      <xdr:colOff>180443</xdr:colOff>
      <xdr:row>158</xdr:row>
      <xdr:rowOff>9052</xdr:rowOff>
    </xdr:to>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4"/>
        <a:stretch>
          <a:fillRect/>
        </a:stretch>
      </xdr:blipFill>
      <xdr:spPr>
        <a:xfrm>
          <a:off x="2171700" y="23479125"/>
          <a:ext cx="4257143" cy="3780952"/>
        </a:xfrm>
        <a:prstGeom prst="rect">
          <a:avLst/>
        </a:prstGeom>
      </xdr:spPr>
    </xdr:pic>
    <xdr:clientData/>
  </xdr:twoCellAnchor>
  <xdr:twoCellAnchor editAs="oneCell">
    <xdr:from>
      <xdr:col>4</xdr:col>
      <xdr:colOff>0</xdr:colOff>
      <xdr:row>165</xdr:row>
      <xdr:rowOff>0</xdr:rowOff>
    </xdr:from>
    <xdr:to>
      <xdr:col>10</xdr:col>
      <xdr:colOff>180443</xdr:colOff>
      <xdr:row>187</xdr:row>
      <xdr:rowOff>9052</xdr:rowOff>
    </xdr:to>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5"/>
        <a:stretch>
          <a:fillRect/>
        </a:stretch>
      </xdr:blipFill>
      <xdr:spPr>
        <a:xfrm>
          <a:off x="2171700" y="28451175"/>
          <a:ext cx="4257143" cy="37809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11</xdr:row>
      <xdr:rowOff>19050</xdr:rowOff>
    </xdr:from>
    <xdr:to>
      <xdr:col>8</xdr:col>
      <xdr:colOff>352424</xdr:colOff>
      <xdr:row>12</xdr:row>
      <xdr:rowOff>133350</xdr:rowOff>
    </xdr:to>
    <xdr:sp macro="" textlink="">
      <xdr:nvSpPr>
        <xdr:cNvPr id="22" name="右中かっこ 21">
          <a:extLst>
            <a:ext uri="{FF2B5EF4-FFF2-40B4-BE49-F238E27FC236}">
              <a16:creationId xmlns:a16="http://schemas.microsoft.com/office/drawing/2014/main" id="{00000000-0008-0000-0500-000016000000}"/>
            </a:ext>
          </a:extLst>
        </xdr:cNvPr>
        <xdr:cNvSpPr/>
      </xdr:nvSpPr>
      <xdr:spPr>
        <a:xfrm>
          <a:off x="5486400" y="1905000"/>
          <a:ext cx="352424" cy="285750"/>
        </a:xfrm>
        <a:prstGeom prst="rightBrace">
          <a:avLst>
            <a:gd name="adj1" fmla="val 8333"/>
            <a:gd name="adj2" fmla="val 25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0</xdr:colOff>
      <xdr:row>5</xdr:row>
      <xdr:rowOff>0</xdr:rowOff>
    </xdr:from>
    <xdr:to>
      <xdr:col>8</xdr:col>
      <xdr:colOff>381000</xdr:colOff>
      <xdr:row>11</xdr:row>
      <xdr:rowOff>0</xdr:rowOff>
    </xdr:to>
    <xdr:sp macro="" textlink="">
      <xdr:nvSpPr>
        <xdr:cNvPr id="23" name="右中かっこ 3">
          <a:extLst>
            <a:ext uri="{FF2B5EF4-FFF2-40B4-BE49-F238E27FC236}">
              <a16:creationId xmlns:a16="http://schemas.microsoft.com/office/drawing/2014/main" id="{00000000-0008-0000-0500-000017000000}"/>
            </a:ext>
          </a:extLst>
        </xdr:cNvPr>
        <xdr:cNvSpPr>
          <a:spLocks/>
        </xdr:cNvSpPr>
      </xdr:nvSpPr>
      <xdr:spPr bwMode="auto">
        <a:xfrm>
          <a:off x="5486400" y="857250"/>
          <a:ext cx="381000" cy="1028700"/>
        </a:xfrm>
        <a:prstGeom prst="rightBrace">
          <a:avLst>
            <a:gd name="adj1" fmla="val 8338"/>
            <a:gd name="adj2" fmla="val 59260"/>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38100</xdr:rowOff>
    </xdr:from>
    <xdr:to>
      <xdr:col>15</xdr:col>
      <xdr:colOff>0</xdr:colOff>
      <xdr:row>7</xdr:row>
      <xdr:rowOff>0</xdr:rowOff>
    </xdr:to>
    <xdr:sp macro="" textlink="">
      <xdr:nvSpPr>
        <xdr:cNvPr id="24" name="Text Box 1">
          <a:extLst>
            <a:ext uri="{FF2B5EF4-FFF2-40B4-BE49-F238E27FC236}">
              <a16:creationId xmlns:a16="http://schemas.microsoft.com/office/drawing/2014/main" id="{00000000-0008-0000-0500-000018000000}"/>
            </a:ext>
          </a:extLst>
        </xdr:cNvPr>
        <xdr:cNvSpPr txBox="1">
          <a:spLocks noChangeArrowheads="1"/>
        </xdr:cNvSpPr>
      </xdr:nvSpPr>
      <xdr:spPr bwMode="auto">
        <a:xfrm>
          <a:off x="6172200" y="38100"/>
          <a:ext cx="4114800" cy="1162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クロス集計表</a:t>
          </a:r>
        </a:p>
        <a:p>
          <a:pPr algn="l" rtl="0">
            <a:lnSpc>
              <a:spcPct val="100000"/>
            </a:lnSpc>
            <a:defRPr sz="1000"/>
          </a:pPr>
          <a:r>
            <a:rPr lang="ja-JP" altLang="en-US" sz="1100" b="0" i="0" u="none" strike="noStrike" baseline="0">
              <a:solidFill>
                <a:srgbClr val="000000"/>
              </a:solidFill>
              <a:latin typeface="ＭＳ Ｐゴシック"/>
              <a:ea typeface="ＭＳ Ｐゴシック"/>
            </a:rPr>
            <a:t>一番利用者が多いサｰビスAの満足度は3点以上が8割を超えます。次に利用者が多いサｰビスCの満足度は、満足度2点未満が8割近くになります。一番利用者の少ないサｰビスBも満足度は低く2点に評価が集中しています。</a:t>
          </a:r>
          <a:endParaRPr lang="ja-JP" altLang="en-US"/>
        </a:p>
      </xdr:txBody>
    </xdr:sp>
    <xdr:clientData/>
  </xdr:twoCellAnchor>
  <xdr:twoCellAnchor>
    <xdr:from>
      <xdr:col>8</xdr:col>
      <xdr:colOff>0</xdr:colOff>
      <xdr:row>14</xdr:row>
      <xdr:rowOff>133349</xdr:rowOff>
    </xdr:from>
    <xdr:to>
      <xdr:col>13</xdr:col>
      <xdr:colOff>0</xdr:colOff>
      <xdr:row>48</xdr:row>
      <xdr:rowOff>161925</xdr:rowOff>
    </xdr:to>
    <xdr:sp macro="" textlink="">
      <xdr:nvSpPr>
        <xdr:cNvPr id="25" name="Text Box 1">
          <a:extLst>
            <a:ext uri="{FF2B5EF4-FFF2-40B4-BE49-F238E27FC236}">
              <a16:creationId xmlns:a16="http://schemas.microsoft.com/office/drawing/2014/main" id="{00000000-0008-0000-0500-000019000000}"/>
            </a:ext>
          </a:extLst>
        </xdr:cNvPr>
        <xdr:cNvSpPr txBox="1">
          <a:spLocks noChangeArrowheads="1"/>
        </xdr:cNvSpPr>
      </xdr:nvSpPr>
      <xdr:spPr bwMode="auto">
        <a:xfrm>
          <a:off x="5486400" y="2533649"/>
          <a:ext cx="3429000" cy="585787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期待度数</a:t>
          </a:r>
        </a:p>
        <a:p>
          <a:pPr algn="l" rtl="0">
            <a:lnSpc>
              <a:spcPct val="100000"/>
            </a:lnSpc>
            <a:defRPr sz="1000"/>
          </a:pPr>
          <a:r>
            <a:rPr lang="ja-JP" altLang="en-US" sz="1100" b="0" i="0" u="none" strike="noStrike" baseline="0">
              <a:solidFill>
                <a:srgbClr val="000000"/>
              </a:solidFill>
              <a:latin typeface="ＭＳ Ｐゴシック"/>
              <a:ea typeface="ＭＳ Ｐゴシック"/>
            </a:rPr>
            <a:t>各セルの期待度数は、次の式で求まります。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行の周辺度数（合計）×列の周辺度数（合計）／N</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表頭と表側の変数が完全に独立している場合、期待度数と実測度数は一致します。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残差</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実測度数－期待度数</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調整済み標準化残差</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残差を</a:t>
          </a:r>
          <a:r>
            <a:rPr lang="en-US" altLang="ja-JP" sz="1100" b="0" i="0" u="none" strike="noStrike" baseline="0">
              <a:solidFill>
                <a:srgbClr val="000000"/>
              </a:solidFill>
              <a:latin typeface="ＭＳ Ｐゴシック"/>
              <a:ea typeface="ＭＳ Ｐゴシック"/>
            </a:rPr>
            <a:t>z</a:t>
          </a:r>
          <a:r>
            <a:rPr lang="ja-JP" altLang="en-US" sz="1100" b="0" i="0" u="none" strike="noStrike" baseline="0">
              <a:solidFill>
                <a:srgbClr val="000000"/>
              </a:solidFill>
              <a:latin typeface="ＭＳ Ｐゴシック"/>
              <a:ea typeface="ＭＳ Ｐゴシック"/>
            </a:rPr>
            <a:t>値に変換したものです。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調整済み標準化残差（両側P値）</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残差の両側検定（対立仮説：実測度数≠期待度数）のP値を出力します。有意水準5%で検定する場合、P＜0.05であれば有意差があるといえます。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調整済み標準化残差（片側P値）</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残差の片側検定（対立仮説：実測度数&lt;期待度数 or 実測度数&gt;期待度数）のP値を出力します。有意水準5%で検定する場合、P＜0.05であれば有意差があるといえます。ただし、残差が対立仮説と矛盾する場合、P値が幾つでも有意ではありません。</a:t>
          </a:r>
          <a:endParaRPr lang="ja-JP" altLang="en-US"/>
        </a:p>
      </xdr:txBody>
    </xdr:sp>
    <xdr:clientData/>
  </xdr:twoCellAnchor>
  <xdr:twoCellAnchor>
    <xdr:from>
      <xdr:col>1</xdr:col>
      <xdr:colOff>0</xdr:colOff>
      <xdr:row>53</xdr:row>
      <xdr:rowOff>133351</xdr:rowOff>
    </xdr:from>
    <xdr:to>
      <xdr:col>9</xdr:col>
      <xdr:colOff>0</xdr:colOff>
      <xdr:row>60</xdr:row>
      <xdr:rowOff>161925</xdr:rowOff>
    </xdr:to>
    <xdr:sp macro="" textlink="">
      <xdr:nvSpPr>
        <xdr:cNvPr id="26" name="Text Box 1">
          <a:extLst>
            <a:ext uri="{FF2B5EF4-FFF2-40B4-BE49-F238E27FC236}">
              <a16:creationId xmlns:a16="http://schemas.microsoft.com/office/drawing/2014/main" id="{00000000-0008-0000-0500-00001A000000}"/>
            </a:ext>
          </a:extLst>
        </xdr:cNvPr>
        <xdr:cNvSpPr txBox="1">
          <a:spLocks noChangeArrowheads="1"/>
        </xdr:cNvSpPr>
      </xdr:nvSpPr>
      <xdr:spPr bwMode="auto">
        <a:xfrm>
          <a:off x="685800" y="9220201"/>
          <a:ext cx="5486400" cy="12287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カイ二乗検定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いわゆる</a:t>
          </a:r>
          <a:r>
            <a:rPr lang="en-US" altLang="ja-JP" sz="1100" b="0" i="0" baseline="0">
              <a:effectLst/>
              <a:latin typeface="+mn-ea"/>
              <a:ea typeface="+mn-ea"/>
              <a:cs typeface="+mn-cs"/>
            </a:rPr>
            <a:t>Pearson</a:t>
          </a:r>
          <a:r>
            <a:rPr lang="ja-JP" altLang="ja-JP" sz="1100" b="0" i="0" baseline="0">
              <a:effectLst/>
              <a:latin typeface="+mn-ea"/>
              <a:ea typeface="+mn-ea"/>
              <a:cs typeface="+mn-cs"/>
            </a:rPr>
            <a:t>の</a:t>
          </a:r>
          <a:r>
            <a:rPr lang="ja-JP" altLang="en-US" sz="1100" b="0" i="0" u="none" strike="noStrike" baseline="0">
              <a:solidFill>
                <a:srgbClr val="000000"/>
              </a:solidFill>
              <a:latin typeface="ＭＳ Ｐゴシック"/>
              <a:ea typeface="ＭＳ Ｐゴシック"/>
            </a:rPr>
            <a:t>カイ二乗検定による独立性の検定の結果です。</a:t>
          </a:r>
          <a:r>
            <a:rPr lang="en-US" altLang="ja-JP" sz="1100" b="0" i="0" u="none" strike="noStrike" baseline="0">
              <a:solidFill>
                <a:srgbClr val="000000"/>
              </a:solidFill>
              <a:latin typeface="ＭＳ Ｐゴシック"/>
              <a:ea typeface="ＭＳ Ｐゴシック"/>
            </a:rPr>
            <a:t>P&lt;0.001</a:t>
          </a:r>
          <a:r>
            <a:rPr lang="ja-JP" altLang="en-US" sz="1100" b="0" i="0" u="none" strike="noStrike" baseline="0">
              <a:solidFill>
                <a:srgbClr val="000000"/>
              </a:solidFill>
              <a:latin typeface="ＭＳ Ｐゴシック"/>
              <a:ea typeface="ＭＳ Ｐゴシック"/>
            </a:rPr>
            <a:t>なので、</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の有意水準でも、</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の有意水準でも、表頭と表側の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変数間の独立性は棄却できます（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変数には有意な連関があるということ）。カイ二乗検定が有意な場合、残差分析をすると期待度数と有意差のあるセルが出現します。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xdr:rowOff>
    </xdr:from>
    <xdr:to>
      <xdr:col>14</xdr:col>
      <xdr:colOff>0</xdr:colOff>
      <xdr:row>12</xdr:row>
      <xdr:rowOff>161925</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00025" y="571501"/>
          <a:ext cx="8458200" cy="1704974"/>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rtl="0"/>
          <a:r>
            <a:rPr lang="ja-JP" altLang="ja-JP" sz="1100" b="0" i="0" baseline="0">
              <a:effectLst/>
              <a:latin typeface="+mn-ea"/>
              <a:ea typeface="+mn-ea"/>
              <a:cs typeface="+mn-cs"/>
            </a:rPr>
            <a:t>表頭データ、表側データに加えて、それぞれの度数データがある場合にもクロス集計表を作成することができます。この場合、度数データをダイアログの［度数］に設定してください。</a:t>
          </a:r>
          <a:endParaRPr lang="ja-JP" altLang="ja-JP">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クロス集計表の作成と分析</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で用いたデータを加工して、コースと満足度ごとに度数をまとめたデータを用いて分析を行ってみます。</a:t>
          </a:r>
        </a:p>
      </xdr:txBody>
    </xdr:sp>
    <xdr:clientData/>
  </xdr:twoCellAnchor>
  <xdr:twoCellAnchor editAs="oneCell">
    <xdr:from>
      <xdr:col>7</xdr:col>
      <xdr:colOff>266700</xdr:colOff>
      <xdr:row>39</xdr:row>
      <xdr:rowOff>9525</xdr:rowOff>
    </xdr:from>
    <xdr:to>
      <xdr:col>14</xdr:col>
      <xdr:colOff>8993</xdr:colOff>
      <xdr:row>61</xdr:row>
      <xdr:rowOff>18577</xdr:rowOff>
    </xdr:to>
    <xdr:pic>
      <xdr:nvPicPr>
        <xdr:cNvPr id="15" name="図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4410075" y="6772275"/>
          <a:ext cx="4257143" cy="3780952"/>
        </a:xfrm>
        <a:prstGeom prst="rect">
          <a:avLst/>
        </a:prstGeom>
      </xdr:spPr>
    </xdr:pic>
    <xdr:clientData/>
  </xdr:twoCellAnchor>
  <xdr:twoCellAnchor>
    <xdr:from>
      <xdr:col>1</xdr:col>
      <xdr:colOff>0</xdr:colOff>
      <xdr:row>32</xdr:row>
      <xdr:rowOff>1</xdr:rowOff>
    </xdr:from>
    <xdr:to>
      <xdr:col>6</xdr:col>
      <xdr:colOff>676275</xdr:colOff>
      <xdr:row>57</xdr:row>
      <xdr:rowOff>1</xdr:rowOff>
    </xdr:to>
    <xdr:sp macro="" textlink="">
      <xdr:nvSpPr>
        <xdr:cNvPr id="17" name="Text Box 3">
          <a:extLst>
            <a:ext uri="{FF2B5EF4-FFF2-40B4-BE49-F238E27FC236}">
              <a16:creationId xmlns:a16="http://schemas.microsoft.com/office/drawing/2014/main" id="{00000000-0008-0000-0600-000011000000}"/>
            </a:ext>
          </a:extLst>
        </xdr:cNvPr>
        <xdr:cNvSpPr txBox="1">
          <a:spLocks noChangeArrowheads="1"/>
        </xdr:cNvSpPr>
      </xdr:nvSpPr>
      <xdr:spPr bwMode="auto">
        <a:xfrm>
          <a:off x="200025" y="5562601"/>
          <a:ext cx="3933825" cy="42862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Ⅰ</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16</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D16</a:t>
          </a:r>
          <a:r>
            <a:rPr lang="ja-JP" altLang="en-US" sz="1100" b="1" i="0" u="none" strike="noStrike" baseline="0">
              <a:solidFill>
                <a:srgbClr val="000000"/>
              </a:solidFill>
              <a:latin typeface="ＭＳ Ｐゴシック"/>
              <a:ea typeface="ＭＳ Ｐゴシック"/>
            </a:rPr>
            <a:t>のセルをドラッグする。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表頭、表側に用いない分析対象外の列が範囲に含まれていても問題ありません。</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②エクセル統計メニュｰから、[集計表の作成と分析］－［クロス集計表の作成と分析］を選択する。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ダイアログが表示され、［デｰタ入力範囲］には「B</a:t>
          </a: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D31</a:t>
          </a:r>
          <a:r>
            <a:rPr lang="ja-JP" altLang="en-US" sz="1100" b="0" i="0" u="none" strike="noStrike" baseline="0">
              <a:solidFill>
                <a:srgbClr val="000000"/>
              </a:solidFill>
              <a:latin typeface="ＭＳ Ｐゴシック"/>
              <a:ea typeface="ＭＳ Ｐゴシック"/>
            </a:rPr>
            <a:t>」が設定されています。［デｰタ入力範囲］を変更したい場合は、［変更］ボタンをクリックして、変更することができます。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③［変数リスト］から、「満足度」を選び［表頭］の［＞］ボタンを押し、「コｰス」を選び［表側］の［＞］ボタンを押す。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ダイアログ-1のようになります。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操作手順Ⅱへ</a:t>
          </a:r>
          <a:endParaRPr lang="ja-JP" altLang="en-US"/>
        </a:p>
      </xdr:txBody>
    </xdr:sp>
    <xdr:clientData/>
  </xdr:twoCellAnchor>
  <xdr:twoCellAnchor editAs="oneCell">
    <xdr:from>
      <xdr:col>7</xdr:col>
      <xdr:colOff>257175</xdr:colOff>
      <xdr:row>63</xdr:row>
      <xdr:rowOff>0</xdr:rowOff>
    </xdr:from>
    <xdr:to>
      <xdr:col>13</xdr:col>
      <xdr:colOff>685268</xdr:colOff>
      <xdr:row>85</xdr:row>
      <xdr:rowOff>9052</xdr:rowOff>
    </xdr:to>
    <xdr:pic>
      <xdr:nvPicPr>
        <xdr:cNvPr id="16" name="図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2"/>
        <a:stretch>
          <a:fillRect/>
        </a:stretch>
      </xdr:blipFill>
      <xdr:spPr>
        <a:xfrm>
          <a:off x="4400550" y="10877550"/>
          <a:ext cx="4257143" cy="3780952"/>
        </a:xfrm>
        <a:prstGeom prst="rect">
          <a:avLst/>
        </a:prstGeom>
      </xdr:spPr>
    </xdr:pic>
    <xdr:clientData/>
  </xdr:twoCellAnchor>
  <xdr:twoCellAnchor editAs="oneCell">
    <xdr:from>
      <xdr:col>7</xdr:col>
      <xdr:colOff>266700</xdr:colOff>
      <xdr:row>87</xdr:row>
      <xdr:rowOff>9525</xdr:rowOff>
    </xdr:from>
    <xdr:to>
      <xdr:col>14</xdr:col>
      <xdr:colOff>8993</xdr:colOff>
      <xdr:row>109</xdr:row>
      <xdr:rowOff>18577</xdr:rowOff>
    </xdr:to>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3"/>
        <a:stretch>
          <a:fillRect/>
        </a:stretch>
      </xdr:blipFill>
      <xdr:spPr>
        <a:xfrm>
          <a:off x="4410075" y="15001875"/>
          <a:ext cx="4257143" cy="3780952"/>
        </a:xfrm>
        <a:prstGeom prst="rect">
          <a:avLst/>
        </a:prstGeom>
      </xdr:spPr>
    </xdr:pic>
    <xdr:clientData/>
  </xdr:twoCellAnchor>
  <xdr:twoCellAnchor editAs="oneCell">
    <xdr:from>
      <xdr:col>7</xdr:col>
      <xdr:colOff>266700</xdr:colOff>
      <xdr:row>15</xdr:row>
      <xdr:rowOff>9525</xdr:rowOff>
    </xdr:from>
    <xdr:to>
      <xdr:col>14</xdr:col>
      <xdr:colOff>8993</xdr:colOff>
      <xdr:row>37</xdr:row>
      <xdr:rowOff>9052</xdr:rowOff>
    </xdr:to>
    <xdr:pic>
      <xdr:nvPicPr>
        <xdr:cNvPr id="20" name="図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4"/>
        <a:stretch>
          <a:fillRect/>
        </a:stretch>
      </xdr:blipFill>
      <xdr:spPr>
        <a:xfrm>
          <a:off x="4410075" y="2647950"/>
          <a:ext cx="4257143" cy="3780952"/>
        </a:xfrm>
        <a:prstGeom prst="rect">
          <a:avLst/>
        </a:prstGeom>
      </xdr:spPr>
    </xdr:pic>
    <xdr:clientData/>
  </xdr:twoCellAnchor>
  <xdr:twoCellAnchor>
    <xdr:from>
      <xdr:col>1</xdr:col>
      <xdr:colOff>0</xdr:colOff>
      <xdr:row>101</xdr:row>
      <xdr:rowOff>0</xdr:rowOff>
    </xdr:from>
    <xdr:to>
      <xdr:col>6</xdr:col>
      <xdr:colOff>676275</xdr:colOff>
      <xdr:row>117</xdr:row>
      <xdr:rowOff>152400</xdr:rowOff>
    </xdr:to>
    <xdr:sp macro="" textlink="">
      <xdr:nvSpPr>
        <xdr:cNvPr id="11" name="Text Box 3">
          <a:extLst>
            <a:ext uri="{FF2B5EF4-FFF2-40B4-BE49-F238E27FC236}">
              <a16:creationId xmlns:a16="http://schemas.microsoft.com/office/drawing/2014/main" id="{00000000-0008-0000-0600-00000B000000}"/>
            </a:ext>
          </a:extLst>
        </xdr:cNvPr>
        <xdr:cNvSpPr txBox="1">
          <a:spLocks noChangeArrowheads="1"/>
        </xdr:cNvSpPr>
      </xdr:nvSpPr>
      <xdr:spPr bwMode="auto">
        <a:xfrm>
          <a:off x="200025" y="17392650"/>
          <a:ext cx="3933825" cy="28956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Ⅳ</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⑨［全般］タブをクリックする。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⑩［カイ二乗検定］の［Pearsonのカイ二乗］と［残差分析］をチェックする。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ダイアログ-4のように設定します。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⑫［OK］ボタンをクリックする。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1</xdr:col>
      <xdr:colOff>0</xdr:colOff>
      <xdr:row>77</xdr:row>
      <xdr:rowOff>0</xdr:rowOff>
    </xdr:from>
    <xdr:to>
      <xdr:col>6</xdr:col>
      <xdr:colOff>666750</xdr:colOff>
      <xdr:row>100</xdr:row>
      <xdr:rowOff>0</xdr:rowOff>
    </xdr:to>
    <xdr:sp macro="" textlink="">
      <xdr:nvSpPr>
        <xdr:cNvPr id="12" name="Text Box 3">
          <a:extLst>
            <a:ext uri="{FF2B5EF4-FFF2-40B4-BE49-F238E27FC236}">
              <a16:creationId xmlns:a16="http://schemas.microsoft.com/office/drawing/2014/main" id="{00000000-0008-0000-0600-00000C000000}"/>
            </a:ext>
          </a:extLst>
        </xdr:cNvPr>
        <xdr:cNvSpPr txBox="1">
          <a:spLocks noChangeArrowheads="1"/>
        </xdr:cNvSpPr>
      </xdr:nvSpPr>
      <xdr:spPr bwMode="auto">
        <a:xfrm>
          <a:off x="200025" y="13277850"/>
          <a:ext cx="3924300" cy="39433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 Ⅲ</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⑥［レイアウト］タブをクリックする。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⑦［各セルの値］として［度数とパｰセント］を選択する。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-3のように設定します。パｰセントは、通常、因果関係の結果にあたる変数を表頭に持ってきた場合は、行単位でパｰセントを計算します。表側に持ってきた場合は列単位で%を計算します。今回は、初期設定の［行単位］を利用するので変更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⑧［次へ］ボタンをクリックする。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集計表のみ出力する場合は、ここで、［集計］ボタンをクリックします。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操作手順Ⅳへ</a:t>
          </a:r>
          <a:endParaRPr lang="ja-JP" altLang="en-US"/>
        </a:p>
      </xdr:txBody>
    </xdr:sp>
    <xdr:clientData/>
  </xdr:twoCellAnchor>
  <xdr:twoCellAnchor>
    <xdr:from>
      <xdr:col>1</xdr:col>
      <xdr:colOff>0</xdr:colOff>
      <xdr:row>58</xdr:row>
      <xdr:rowOff>0</xdr:rowOff>
    </xdr:from>
    <xdr:to>
      <xdr:col>6</xdr:col>
      <xdr:colOff>676275</xdr:colOff>
      <xdr:row>76</xdr:row>
      <xdr:rowOff>0</xdr:rowOff>
    </xdr:to>
    <xdr:sp macro="" textlink="">
      <xdr:nvSpPr>
        <xdr:cNvPr id="13" name="Text Box 3">
          <a:extLst>
            <a:ext uri="{FF2B5EF4-FFF2-40B4-BE49-F238E27FC236}">
              <a16:creationId xmlns:a16="http://schemas.microsoft.com/office/drawing/2014/main" id="{00000000-0008-0000-0600-00000D000000}"/>
            </a:ext>
          </a:extLst>
        </xdr:cNvPr>
        <xdr:cNvSpPr txBox="1">
          <a:spLocks noChangeArrowheads="1"/>
        </xdr:cNvSpPr>
      </xdr:nvSpPr>
      <xdr:spPr bwMode="auto">
        <a:xfrm>
          <a:off x="200025" y="10020300"/>
          <a:ext cx="3933825" cy="30861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 Ⅱ</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④［表頭］タブをクリックする。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ダイアログ-2が表示されます。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⑤［尺度水準］の［順序］をチェックする。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表頭、表側それぞれに尺度水準を設定できます。初期設定は共に「名義（尺度）」です。この例では表頭の満足度が順序尺度なので変更しますが、表側のコースは名義尺度なのでそのままで問題ありません。</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ea"/>
              <a:ea typeface="+mn-ea"/>
              <a:cs typeface="+mn-cs"/>
            </a:rPr>
            <a:t>操作</a:t>
          </a:r>
          <a:r>
            <a:rPr lang="ja-JP" altLang="en-US" sz="1100" b="1" i="0" baseline="0">
              <a:effectLst/>
              <a:latin typeface="+mn-ea"/>
              <a:ea typeface="+mn-ea"/>
              <a:cs typeface="+mn-cs"/>
            </a:rPr>
            <a:t>手順</a:t>
          </a:r>
          <a:r>
            <a:rPr lang="en-US" altLang="ja-JP" sz="1100" b="1" i="0" baseline="0">
              <a:effectLst/>
              <a:latin typeface="+mn-ea"/>
              <a:ea typeface="+mn-ea"/>
              <a:cs typeface="+mn-cs"/>
            </a:rPr>
            <a:t>Ⅲ</a:t>
          </a:r>
          <a:r>
            <a:rPr lang="ja-JP" altLang="ja-JP" sz="1100" b="1" i="0" baseline="0">
              <a:effectLst/>
              <a:latin typeface="+mn-ea"/>
              <a:ea typeface="+mn-ea"/>
              <a:cs typeface="+mn-cs"/>
            </a:rPr>
            <a:t>へ</a:t>
          </a:r>
          <a:endParaRPr lang="ja-JP" altLang="ja-JP" sz="1100">
            <a:effectLst/>
            <a:latin typeface="+mn-ea"/>
            <a:ea typeface="+mn-ea"/>
          </a:endParaRPr>
        </a:p>
        <a:p>
          <a:pPr algn="l" rtl="0">
            <a:lnSpc>
              <a:spcPct val="100000"/>
            </a:lnSpc>
            <a:defRPr sz="1000"/>
          </a:pPr>
          <a:endParaRPr lang="ja-JP" altLang="en-US">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4</xdr:row>
      <xdr:rowOff>0</xdr:rowOff>
    </xdr:from>
    <xdr:to>
      <xdr:col>13</xdr:col>
      <xdr:colOff>0</xdr:colOff>
      <xdr:row>14</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172200" y="685800"/>
          <a:ext cx="2743200"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「クロス集計表の作成と分析</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」で行った分析と同じ結果が出力されました。</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各出力内容についてのコメントは、シート「クロス集計表の作成と分析</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」をご覧ください。</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23</xdr:row>
      <xdr:rowOff>0</xdr:rowOff>
    </xdr:to>
    <xdr:sp macro="" textlink="">
      <xdr:nvSpPr>
        <xdr:cNvPr id="2097" name="Text Box 2">
          <a:extLst>
            <a:ext uri="{FF2B5EF4-FFF2-40B4-BE49-F238E27FC236}">
              <a16:creationId xmlns:a16="http://schemas.microsoft.com/office/drawing/2014/main" id="{00000000-0008-0000-0800-000031080000}"/>
            </a:ext>
          </a:extLst>
        </xdr:cNvPr>
        <xdr:cNvSpPr txBox="1">
          <a:spLocks noChangeArrowheads="1"/>
        </xdr:cNvSpPr>
      </xdr:nvSpPr>
      <xdr:spPr bwMode="auto">
        <a:xfrm>
          <a:off x="200025" y="571500"/>
          <a:ext cx="8477250" cy="30861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クロス集計表を用いて、カイ二乗検定による独立性の検定を行います。独立性の検定の「独立」とは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つの変数に関連がないということを意味します。帰無仮説は「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つの変数は独立している」で、帰無仮説が棄却されると、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つの変数は統計的に関連があると言えます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つの変数の関連の程度を表わす「</a:t>
          </a:r>
          <a:r>
            <a:rPr lang="en-US" altLang="ja-JP" sz="1100" b="0" i="0" u="none" strike="noStrike" baseline="0">
              <a:solidFill>
                <a:srgbClr val="000000"/>
              </a:solidFill>
              <a:latin typeface="ＭＳ Ｐゴシック"/>
              <a:ea typeface="ＭＳ Ｐゴシック"/>
            </a:rPr>
            <a:t>Cramer</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V</a:t>
          </a:r>
          <a:r>
            <a:rPr lang="ja-JP" altLang="en-US" sz="1100" b="0" i="0" u="none" strike="noStrike" baseline="0">
              <a:solidFill>
                <a:srgbClr val="000000"/>
              </a:solidFill>
              <a:latin typeface="ＭＳ Ｐゴシック"/>
              <a:ea typeface="ＭＳ Ｐゴシック"/>
            </a:rPr>
            <a:t>」という連関係数も出力します。</a:t>
          </a:r>
          <a:r>
            <a:rPr lang="en-US" altLang="ja-JP" sz="1100" b="0" i="0" u="none" strike="noStrike" baseline="0">
              <a:solidFill>
                <a:srgbClr val="000000"/>
              </a:solidFill>
              <a:latin typeface="ＭＳ Ｐゴシック"/>
              <a:ea typeface="ＭＳ Ｐゴシック"/>
            </a:rPr>
            <a:t>Cramer</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V</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のとき、</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つの変数は独立しています。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が最も強い関連があることを示し、このときクロス集計表上の、各列、各行では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つのセルを除き、残りのセルの度数は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変数とも順序尺度なら、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a:t>
          </a:r>
          <a:r>
            <a:rPr lang="en-US" altLang="ja-JP" sz="1100" b="0" i="0" u="none" strike="noStrike" baseline="0">
              <a:solidFill>
                <a:srgbClr val="000000"/>
              </a:solidFill>
              <a:latin typeface="ＭＳ Ｐゴシック"/>
              <a:ea typeface="ＭＳ Ｐゴシック"/>
            </a:rPr>
            <a:t>γ</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を利用して、グッドマン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クラスカルのガンマ</a:t>
          </a:r>
          <a:r>
            <a:rPr lang="ja-JP" altLang="el-GR"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ケンドｰルのタウ（</a:t>
          </a:r>
          <a:r>
            <a:rPr lang="en-US" altLang="ja-JP" sz="1100" b="0" i="0" u="none" strike="noStrike" baseline="0">
              <a:solidFill>
                <a:srgbClr val="000000"/>
              </a:solidFill>
              <a:latin typeface="ＭＳ Ｐゴシック"/>
              <a:ea typeface="ＭＳ Ｐゴシック"/>
            </a:rPr>
            <a:t>τ</a:t>
          </a:r>
          <a:r>
            <a:rPr lang="ja-JP" altLang="en-US" sz="1100" b="0" i="0" u="none" strike="noStrike" baseline="0">
              <a:solidFill>
                <a:srgbClr val="000000"/>
              </a:solidFill>
              <a:latin typeface="ＭＳ Ｐゴシック"/>
              <a:ea typeface="ＭＳ Ｐゴシック"/>
            </a:rPr>
            <a:t>）など順位相関係数を求めることもできます。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なお、</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の集計表であれば</a:t>
          </a:r>
          <a:r>
            <a:rPr lang="en-US" altLang="ja-JP" sz="1100" b="0" i="0" u="none" strike="noStrike" baseline="0">
              <a:solidFill>
                <a:srgbClr val="000000"/>
              </a:solidFill>
              <a:latin typeface="ＭＳ Ｐゴシック"/>
              <a:ea typeface="ＭＳ Ｐゴシック"/>
            </a:rPr>
            <a:t>Yates</a:t>
          </a:r>
          <a:r>
            <a:rPr lang="ja-JP" altLang="en-US" sz="1100" b="0" i="0" u="none" strike="noStrike" baseline="0">
              <a:solidFill>
                <a:srgbClr val="000000"/>
              </a:solidFill>
              <a:latin typeface="ＭＳ Ｐゴシック"/>
              <a:ea typeface="ＭＳ Ｐゴシック"/>
            </a:rPr>
            <a:t>の補正を行った検定結果も出力しますが、</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の集計表なら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フィッシャｰの直接確率検定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を利用した方が正確な検定になります。表側が順序尺度で表頭が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カテゴリｰであれば［コクラン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アｰミテｰジ検定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が適しています。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つのサｰビスコｰスとそれぞれの満足度（</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点満点）の関連をまとめたクロス集計表があります。このクロス集計表から独立性の検定を行います。有意水準は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a:p>
          <a:pPr algn="l" rtl="0">
            <a:lnSpc>
              <a:spcPts val="1300"/>
            </a:lnSpc>
            <a:defRPr sz="1000"/>
          </a:pPr>
          <a:endParaRPr lang="ja-JP" altLang="en-US" sz="1100" b="0" i="0" u="none" strike="noStrike" baseline="0">
            <a:solidFill>
              <a:srgbClr val="000000"/>
            </a:solidFill>
            <a:latin typeface="MS UI Gothic"/>
            <a:ea typeface="ＭＳ Ｐゴシック"/>
          </a:endParaRPr>
        </a:p>
      </xdr:txBody>
    </xdr:sp>
    <xdr:clientData/>
  </xdr:twoCellAnchor>
  <xdr:twoCellAnchor>
    <xdr:from>
      <xdr:col>7</xdr:col>
      <xdr:colOff>0</xdr:colOff>
      <xdr:row>32</xdr:row>
      <xdr:rowOff>171449</xdr:rowOff>
    </xdr:from>
    <xdr:to>
      <xdr:col>13</xdr:col>
      <xdr:colOff>0</xdr:colOff>
      <xdr:row>59</xdr:row>
      <xdr:rowOff>0</xdr:rowOff>
    </xdr:to>
    <xdr:sp macro="" textlink="">
      <xdr:nvSpPr>
        <xdr:cNvPr id="5378" name="Text Box 3">
          <a:extLst>
            <a:ext uri="{FF2B5EF4-FFF2-40B4-BE49-F238E27FC236}">
              <a16:creationId xmlns:a16="http://schemas.microsoft.com/office/drawing/2014/main" id="{00000000-0008-0000-0800-000002150000}"/>
            </a:ext>
          </a:extLst>
        </xdr:cNvPr>
        <xdr:cNvSpPr txBox="1">
          <a:spLocks noChangeArrowheads="1"/>
        </xdr:cNvSpPr>
      </xdr:nvSpPr>
      <xdr:spPr bwMode="auto">
        <a:xfrm>
          <a:off x="4276725" y="5734049"/>
          <a:ext cx="4400550" cy="44577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E2</a:t>
          </a:r>
          <a:r>
            <a:rPr lang="en-US" altLang="ja-JP" sz="1100" b="1" i="0" u="sng" strike="noStrike" baseline="0">
              <a:solidFill>
                <a:srgbClr val="000000"/>
              </a:solidFill>
              <a:latin typeface="ＭＳ Ｐゴシック"/>
              <a:ea typeface="ＭＳ Ｐゴシック"/>
            </a:rPr>
            <a:t>9</a:t>
          </a:r>
          <a:r>
            <a:rPr lang="ja-JP" altLang="en-US" sz="1100" b="1" i="0" u="sng" strike="noStrike" baseline="0">
              <a:solidFill>
                <a:srgbClr val="000000"/>
              </a:solidFill>
              <a:latin typeface="ＭＳ Ｐゴシック"/>
              <a:ea typeface="ＭＳ Ｐゴシック"/>
            </a:rPr>
            <a:t>からI</a:t>
          </a:r>
          <a:r>
            <a:rPr lang="en-US" altLang="ja-JP" sz="1100" b="1" i="0" u="sng" strike="noStrike" baseline="0">
              <a:solidFill>
                <a:srgbClr val="000000"/>
              </a:solidFill>
              <a:latin typeface="ＭＳ Ｐゴシック"/>
              <a:ea typeface="ＭＳ Ｐゴシック"/>
            </a:rPr>
            <a:t>31</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②エクセル統計メニュｰから、[集計表の作成と分析］－［独立性の検定］を選択する。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E29:I31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③[先頭行・先頭列をラベルとして使用]のチェックを外す。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ダイアログ-2のようにします。この例では集計表に行、列の全体の度数のデｰタがあるため、表頭・表側のラベルを利用できません。そのため、このチェックを外しています。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34</xdr:row>
      <xdr:rowOff>0</xdr:rowOff>
    </xdr:from>
    <xdr:to>
      <xdr:col>6</xdr:col>
      <xdr:colOff>352425</xdr:colOff>
      <xdr:row>45</xdr:row>
      <xdr:rowOff>28575</xdr:rowOff>
    </xdr:to>
    <xdr:pic>
      <xdr:nvPicPr>
        <xdr:cNvPr id="6" name="図 5" descr="\\SSRI-TOKYO5\解析事業推進室-Secure\SEC\菊竹\PDF\作成途中\ダイアログ画像\④集計表の作成と分析\独立性の検定_1.PN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905500"/>
          <a:ext cx="3695700" cy="1914525"/>
        </a:xfrm>
        <a:prstGeom prst="rect">
          <a:avLst/>
        </a:prstGeom>
        <a:noFill/>
        <a:ln>
          <a:noFill/>
        </a:ln>
      </xdr:spPr>
    </xdr:pic>
    <xdr:clientData/>
  </xdr:twoCellAnchor>
  <xdr:twoCellAnchor editAs="oneCell">
    <xdr:from>
      <xdr:col>1</xdr:col>
      <xdr:colOff>0</xdr:colOff>
      <xdr:row>47</xdr:row>
      <xdr:rowOff>0</xdr:rowOff>
    </xdr:from>
    <xdr:to>
      <xdr:col>6</xdr:col>
      <xdr:colOff>352425</xdr:colOff>
      <xdr:row>58</xdr:row>
      <xdr:rowOff>38100</xdr:rowOff>
    </xdr:to>
    <xdr:pic>
      <xdr:nvPicPr>
        <xdr:cNvPr id="7" name="図 6" descr="\\SSRI-TOKYO5\解析事業推進室-Secure\SEC\菊竹\PDF\作成途中\ダイアログ画像\④集計表の作成と分析\独立性の検定_2.PNG">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8134350"/>
          <a:ext cx="3695700" cy="19240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171450</xdr:colOff>
      <xdr:row>9</xdr:row>
      <xdr:rowOff>1</xdr:rowOff>
    </xdr:from>
    <xdr:to>
      <xdr:col>12</xdr:col>
      <xdr:colOff>685799</xdr:colOff>
      <xdr:row>26</xdr:row>
      <xdr:rowOff>161925</xdr:rowOff>
    </xdr:to>
    <xdr:sp macro="" textlink="">
      <xdr:nvSpPr>
        <xdr:cNvPr id="186398" name="Text Box 1">
          <a:extLst>
            <a:ext uri="{FF2B5EF4-FFF2-40B4-BE49-F238E27FC236}">
              <a16:creationId xmlns:a16="http://schemas.microsoft.com/office/drawing/2014/main" id="{00000000-0008-0000-0900-00001ED80200}"/>
            </a:ext>
          </a:extLst>
        </xdr:cNvPr>
        <xdr:cNvSpPr txBox="1">
          <a:spLocks noChangeArrowheads="1"/>
        </xdr:cNvSpPr>
      </xdr:nvSpPr>
      <xdr:spPr bwMode="auto">
        <a:xfrm>
          <a:off x="4381500" y="1543051"/>
          <a:ext cx="4629149" cy="30765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期待度数</a:t>
          </a:r>
        </a:p>
        <a:p>
          <a:pPr algn="l" rtl="0">
            <a:lnSpc>
              <a:spcPct val="100000"/>
            </a:lnSpc>
            <a:defRPr sz="1000"/>
          </a:pPr>
          <a:r>
            <a:rPr lang="ja-JP" altLang="en-US" sz="1100" b="0" i="0" u="none" strike="noStrike" baseline="0">
              <a:solidFill>
                <a:srgbClr val="000000"/>
              </a:solidFill>
              <a:latin typeface="+mn-ea"/>
              <a:ea typeface="+mn-ea"/>
            </a:rPr>
            <a:t>表頭と表側の変数が独立している（関連が無い）場合に期待される度数です。観測度数と期待度数の差を利用して、独立性の検定は行われます。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独立性の検定</a:t>
          </a:r>
        </a:p>
        <a:p>
          <a:pPr algn="l" rtl="0">
            <a:lnSpc>
              <a:spcPct val="100000"/>
            </a:lnSpc>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a:t>
          </a:r>
          <a:r>
            <a:rPr lang="en-US" altLang="ja-JP" sz="1100" b="0" i="0" u="none" strike="noStrike" baseline="0">
              <a:solidFill>
                <a:srgbClr val="000000"/>
              </a:solidFill>
              <a:latin typeface="+mn-ea"/>
              <a:ea typeface="+mn-ea"/>
            </a:rPr>
            <a:t>0.001</a:t>
          </a:r>
          <a:r>
            <a:rPr lang="ja-JP" altLang="en-US" sz="1100" b="0" i="0" u="none" strike="noStrike" baseline="0">
              <a:solidFill>
                <a:srgbClr val="000000"/>
              </a:solidFill>
              <a:latin typeface="+mn-ea"/>
              <a:ea typeface="+mn-ea"/>
            </a:rPr>
            <a:t>で、</a:t>
          </a:r>
          <a:r>
            <a:rPr lang="en-US" altLang="ja-JP" sz="1100" b="0" i="0" u="none" strike="noStrike" baseline="0">
              <a:solidFill>
                <a:srgbClr val="000000"/>
              </a:solidFill>
              <a:latin typeface="+mn-ea"/>
              <a:ea typeface="+mn-ea"/>
            </a:rPr>
            <a:t>0.05</a:t>
          </a:r>
          <a:r>
            <a:rPr lang="ja-JP" altLang="en-US" sz="1100" b="0" i="0" u="none" strike="noStrike" baseline="0">
              <a:solidFill>
                <a:srgbClr val="000000"/>
              </a:solidFill>
              <a:latin typeface="+mn-ea"/>
              <a:ea typeface="+mn-ea"/>
            </a:rPr>
            <a:t>より小さいことから</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変数が独立しているという帰無仮説は棄却されます。サｰビスコｰスと満足度には何らかの関連があると言えます。</a:t>
          </a:r>
        </a:p>
        <a:p>
          <a:pPr algn="l" rtl="0">
            <a:lnSpc>
              <a:spcPct val="100000"/>
            </a:lnSpc>
            <a:defRPr sz="1000"/>
          </a:pPr>
          <a:r>
            <a:rPr lang="ja-JP" altLang="en-US" sz="1100" b="0" i="0" u="none" strike="noStrike" baseline="0">
              <a:solidFill>
                <a:srgbClr val="000000"/>
              </a:solidFill>
              <a:latin typeface="+mn-ea"/>
              <a:ea typeface="+mn-ea"/>
            </a:rPr>
            <a:t>有意になったときは、クロス集計表の残差分析をすると、集計表のセル単位の分析ができます。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en-US" altLang="ja-JP" sz="1100" b="1" i="0" u="none" strike="noStrike" baseline="0">
              <a:solidFill>
                <a:srgbClr val="000000"/>
              </a:solidFill>
              <a:latin typeface="+mn-ea"/>
              <a:ea typeface="+mn-ea"/>
            </a:rPr>
            <a:t>Cramer's V</a:t>
          </a: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つの質的変数間の関連の強さを表す指標です。</a:t>
          </a:r>
          <a:r>
            <a:rPr lang="ja-JP" altLang="en-US" sz="1100" b="0">
              <a:latin typeface="+mn-ea"/>
              <a:ea typeface="+mn-ea"/>
            </a:rPr>
            <a:t>クラメールの連関係数は、</a:t>
          </a:r>
          <a:r>
            <a:rPr lang="en-US" altLang="ja-JP" sz="1100" b="0">
              <a:latin typeface="+mn-ea"/>
              <a:ea typeface="+mn-ea"/>
            </a:rPr>
            <a:t>0 </a:t>
          </a:r>
          <a:r>
            <a:rPr lang="ja-JP" altLang="en-US" sz="1100" b="0">
              <a:latin typeface="+mn-ea"/>
              <a:ea typeface="+mn-ea"/>
            </a:rPr>
            <a:t>から </a:t>
          </a:r>
          <a:r>
            <a:rPr lang="en-US" altLang="ja-JP" sz="1100" b="0">
              <a:latin typeface="+mn-ea"/>
              <a:ea typeface="+mn-ea"/>
            </a:rPr>
            <a:t>1 </a:t>
          </a:r>
          <a:r>
            <a:rPr lang="ja-JP" altLang="en-US" sz="1100" b="0">
              <a:latin typeface="+mn-ea"/>
              <a:ea typeface="+mn-ea"/>
            </a:rPr>
            <a:t>の値をとります。</a:t>
          </a:r>
          <a:r>
            <a:rPr lang="en-US" altLang="ja-JP" sz="1100" b="0">
              <a:latin typeface="+mn-ea"/>
              <a:ea typeface="+mn-ea"/>
            </a:rPr>
            <a:t>2</a:t>
          </a:r>
          <a:r>
            <a:rPr lang="ja-JP" altLang="en-US" sz="1100" b="0">
              <a:latin typeface="+mn-ea"/>
              <a:ea typeface="+mn-ea"/>
            </a:rPr>
            <a:t>変数の関連は、</a:t>
          </a:r>
          <a:r>
            <a:rPr lang="en-US" altLang="ja-JP" sz="1100" b="0">
              <a:latin typeface="+mn-ea"/>
              <a:ea typeface="+mn-ea"/>
            </a:rPr>
            <a:t>0</a:t>
          </a:r>
          <a:r>
            <a:rPr lang="ja-JP" altLang="en-US" sz="1100" b="0">
              <a:latin typeface="+mn-ea"/>
              <a:ea typeface="+mn-ea"/>
            </a:rPr>
            <a:t>に近いほど弱く、</a:t>
          </a:r>
          <a:r>
            <a:rPr lang="en-US" altLang="ja-JP" sz="1100" b="0">
              <a:latin typeface="+mn-ea"/>
              <a:ea typeface="+mn-ea"/>
            </a:rPr>
            <a:t>1</a:t>
          </a:r>
          <a:r>
            <a:rPr lang="ja-JP" altLang="en-US" sz="1100" b="0">
              <a:latin typeface="+mn-ea"/>
              <a:ea typeface="+mn-ea"/>
            </a:rPr>
            <a:t>に近いほど強いと考えます。</a:t>
          </a:r>
          <a:endParaRPr lang="ja-JP" altLang="en-US" sz="1100" b="0" i="0" u="none" strike="noStrike" baseline="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gradFill rotWithShape="1">
          <a:gsLst>
            <a:gs pos="0">
              <a:srgbClr val="BCEBBC"/>
            </a:gs>
            <a:gs pos="100000">
              <a:srgbClr val="CCFFCC"/>
            </a:gs>
          </a:gsLst>
          <a:lin ang="5400000" scaled="1"/>
        </a:gradFill>
        <a:ln w="9525">
          <a:solidFill>
            <a:srgbClr val="000000"/>
          </a:solidFill>
          <a:miter lim="800000"/>
          <a:headEnd/>
          <a:tailEnd/>
        </a:ln>
      </a:spPr>
      <a:bodyPr vertOverflow="clip" wrap="square" lIns="72000" tIns="72000" rIns="72000" bIns="72000" anchor="t" upright="1"/>
      <a:lstStyle>
        <a:defPPr algn="l" rtl="0">
          <a:defRPr sz="1100" b="1"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4"/>
  <sheetViews>
    <sheetView tabSelected="1" workbookViewId="0"/>
  </sheetViews>
  <sheetFormatPr defaultRowHeight="13.5"/>
  <cols>
    <col min="1" max="1" width="2.625" customWidth="1"/>
    <col min="2" max="2" width="4.75" bestFit="1" customWidth="1"/>
    <col min="3" max="3" width="32.5" bestFit="1" customWidth="1"/>
    <col min="4" max="4" width="11.625" bestFit="1" customWidth="1"/>
    <col min="5" max="5" width="95.25" customWidth="1"/>
  </cols>
  <sheetData>
    <row r="2" spans="2:5">
      <c r="B2" s="1" t="s">
        <v>45</v>
      </c>
      <c r="C2" s="1" t="s">
        <v>210</v>
      </c>
      <c r="D2" s="1" t="s">
        <v>46</v>
      </c>
      <c r="E2" s="116" t="s">
        <v>281</v>
      </c>
    </row>
    <row r="3" spans="2:5">
      <c r="B3" s="117"/>
      <c r="C3" s="117"/>
      <c r="D3" s="117"/>
      <c r="E3" s="117" t="s">
        <v>68</v>
      </c>
    </row>
    <row r="4" spans="2:5">
      <c r="B4" s="2">
        <v>1</v>
      </c>
      <c r="C4" s="2" t="s">
        <v>47</v>
      </c>
      <c r="D4" s="2" t="s">
        <v>47</v>
      </c>
      <c r="E4" s="2"/>
    </row>
    <row r="5" spans="2:5">
      <c r="B5" s="3">
        <v>2</v>
      </c>
      <c r="C5" s="121" t="s">
        <v>529</v>
      </c>
      <c r="D5" s="3" t="s">
        <v>48</v>
      </c>
      <c r="E5" s="3" t="s">
        <v>263</v>
      </c>
    </row>
    <row r="6" spans="2:5">
      <c r="B6" s="3">
        <v>3</v>
      </c>
      <c r="C6" s="121" t="s">
        <v>530</v>
      </c>
      <c r="D6" s="3" t="s">
        <v>49</v>
      </c>
      <c r="E6" s="3"/>
    </row>
    <row r="7" spans="2:5" ht="27" customHeight="1">
      <c r="B7" s="119">
        <v>4</v>
      </c>
      <c r="C7" s="122" t="s">
        <v>107</v>
      </c>
      <c r="D7" s="119" t="s">
        <v>297</v>
      </c>
      <c r="E7" s="120" t="s">
        <v>298</v>
      </c>
    </row>
    <row r="8" spans="2:5">
      <c r="B8" s="3">
        <v>5</v>
      </c>
      <c r="C8" s="121" t="s">
        <v>332</v>
      </c>
      <c r="D8" s="3" t="s">
        <v>48</v>
      </c>
      <c r="E8" s="3" t="s">
        <v>264</v>
      </c>
    </row>
    <row r="9" spans="2:5">
      <c r="B9" s="3">
        <v>6</v>
      </c>
      <c r="C9" s="121" t="s">
        <v>333</v>
      </c>
      <c r="D9" s="3" t="s">
        <v>49</v>
      </c>
      <c r="E9" s="3"/>
    </row>
    <row r="10" spans="2:5">
      <c r="B10" s="3">
        <v>7</v>
      </c>
      <c r="C10" s="121" t="s">
        <v>513</v>
      </c>
      <c r="D10" s="3" t="s">
        <v>48</v>
      </c>
      <c r="E10" s="3" t="s">
        <v>264</v>
      </c>
    </row>
    <row r="11" spans="2:5">
      <c r="B11" s="3">
        <v>8</v>
      </c>
      <c r="C11" s="121" t="s">
        <v>514</v>
      </c>
      <c r="D11" s="3" t="s">
        <v>49</v>
      </c>
      <c r="E11" s="3"/>
    </row>
    <row r="12" spans="2:5">
      <c r="B12" s="3">
        <v>9</v>
      </c>
      <c r="C12" s="121" t="s">
        <v>50</v>
      </c>
      <c r="D12" s="3" t="s">
        <v>48</v>
      </c>
      <c r="E12" s="3" t="s">
        <v>264</v>
      </c>
    </row>
    <row r="13" spans="2:5">
      <c r="B13" s="3">
        <v>10</v>
      </c>
      <c r="C13" s="121" t="s">
        <v>51</v>
      </c>
      <c r="D13" s="3" t="s">
        <v>49</v>
      </c>
      <c r="E13" s="3"/>
    </row>
    <row r="14" spans="2:5">
      <c r="B14" s="119">
        <v>11</v>
      </c>
      <c r="C14" s="121" t="s">
        <v>108</v>
      </c>
      <c r="D14" s="3" t="s">
        <v>48</v>
      </c>
      <c r="E14" s="3" t="s">
        <v>265</v>
      </c>
    </row>
    <row r="15" spans="2:5">
      <c r="B15" s="3">
        <v>12</v>
      </c>
      <c r="C15" s="121" t="s">
        <v>109</v>
      </c>
      <c r="D15" s="3" t="s">
        <v>49</v>
      </c>
      <c r="E15" s="3" t="s">
        <v>260</v>
      </c>
    </row>
    <row r="16" spans="2:5">
      <c r="B16" s="177">
        <v>13</v>
      </c>
      <c r="C16" s="121" t="s">
        <v>521</v>
      </c>
      <c r="D16" s="3" t="s">
        <v>48</v>
      </c>
      <c r="E16" s="3" t="s">
        <v>265</v>
      </c>
    </row>
    <row r="17" spans="2:5">
      <c r="B17" s="177">
        <v>14</v>
      </c>
      <c r="C17" s="121" t="s">
        <v>522</v>
      </c>
      <c r="D17" s="3" t="s">
        <v>49</v>
      </c>
      <c r="E17" s="3" t="s">
        <v>261</v>
      </c>
    </row>
    <row r="18" spans="2:5">
      <c r="B18" s="3">
        <v>15</v>
      </c>
      <c r="C18" s="121" t="s">
        <v>56</v>
      </c>
      <c r="D18" s="3" t="s">
        <v>48</v>
      </c>
      <c r="E18" s="3" t="s">
        <v>268</v>
      </c>
    </row>
    <row r="19" spans="2:5">
      <c r="B19" s="3">
        <v>16</v>
      </c>
      <c r="C19" s="121" t="s">
        <v>57</v>
      </c>
      <c r="D19" s="3" t="s">
        <v>49</v>
      </c>
      <c r="E19" s="3" t="s">
        <v>267</v>
      </c>
    </row>
    <row r="20" spans="2:5">
      <c r="B20" s="3">
        <v>17</v>
      </c>
      <c r="C20" s="121" t="s">
        <v>355</v>
      </c>
      <c r="D20" s="3" t="s">
        <v>48</v>
      </c>
      <c r="E20" s="3" t="s">
        <v>265</v>
      </c>
    </row>
    <row r="21" spans="2:5">
      <c r="B21" s="119">
        <v>18</v>
      </c>
      <c r="C21" s="121" t="s">
        <v>356</v>
      </c>
      <c r="D21" s="3" t="s">
        <v>49</v>
      </c>
      <c r="E21" s="3" t="s">
        <v>262</v>
      </c>
    </row>
    <row r="22" spans="2:5">
      <c r="B22" s="3">
        <v>19</v>
      </c>
      <c r="C22" s="121" t="s">
        <v>347</v>
      </c>
      <c r="D22" s="3" t="s">
        <v>48</v>
      </c>
      <c r="E22" s="3" t="s">
        <v>269</v>
      </c>
    </row>
    <row r="23" spans="2:5">
      <c r="B23" s="3">
        <v>20</v>
      </c>
      <c r="C23" s="121" t="s">
        <v>348</v>
      </c>
      <c r="D23" s="3" t="s">
        <v>49</v>
      </c>
      <c r="E23" s="3" t="s">
        <v>261</v>
      </c>
    </row>
    <row r="24" spans="2:5">
      <c r="B24" s="3">
        <v>21</v>
      </c>
      <c r="C24" s="121" t="s">
        <v>349</v>
      </c>
      <c r="D24" s="3" t="s">
        <v>48</v>
      </c>
      <c r="E24" s="3" t="s">
        <v>271</v>
      </c>
    </row>
    <row r="25" spans="2:5">
      <c r="B25" s="3">
        <v>22</v>
      </c>
      <c r="C25" s="121" t="s">
        <v>350</v>
      </c>
      <c r="D25" s="3" t="s">
        <v>49</v>
      </c>
      <c r="E25" s="3" t="s">
        <v>260</v>
      </c>
    </row>
    <row r="26" spans="2:5">
      <c r="B26" s="3">
        <v>23</v>
      </c>
      <c r="C26" s="121" t="s">
        <v>351</v>
      </c>
      <c r="D26" s="3" t="s">
        <v>48</v>
      </c>
      <c r="E26" s="3" t="s">
        <v>271</v>
      </c>
    </row>
    <row r="27" spans="2:5">
      <c r="B27" s="3">
        <v>24</v>
      </c>
      <c r="C27" s="121" t="s">
        <v>352</v>
      </c>
      <c r="D27" s="3" t="s">
        <v>49</v>
      </c>
      <c r="E27" s="3" t="s">
        <v>262</v>
      </c>
    </row>
    <row r="28" spans="2:5">
      <c r="B28" s="119">
        <v>25</v>
      </c>
      <c r="C28" s="121" t="s">
        <v>52</v>
      </c>
      <c r="D28" s="3" t="s">
        <v>48</v>
      </c>
      <c r="E28" s="3" t="s">
        <v>274</v>
      </c>
    </row>
    <row r="29" spans="2:5">
      <c r="B29" s="3">
        <v>26</v>
      </c>
      <c r="C29" s="121" t="s">
        <v>53</v>
      </c>
      <c r="D29" s="3" t="s">
        <v>49</v>
      </c>
      <c r="E29" s="3" t="s">
        <v>261</v>
      </c>
    </row>
    <row r="30" spans="2:5">
      <c r="B30" s="3">
        <v>27</v>
      </c>
      <c r="C30" s="121" t="s">
        <v>481</v>
      </c>
      <c r="D30" s="3" t="s">
        <v>48</v>
      </c>
      <c r="E30" s="3" t="s">
        <v>268</v>
      </c>
    </row>
    <row r="31" spans="2:5">
      <c r="B31" s="3">
        <v>28</v>
      </c>
      <c r="C31" s="121" t="s">
        <v>482</v>
      </c>
      <c r="D31" s="3" t="s">
        <v>49</v>
      </c>
      <c r="E31" s="3" t="s">
        <v>267</v>
      </c>
    </row>
    <row r="32" spans="2:5">
      <c r="B32" s="3">
        <v>29</v>
      </c>
      <c r="C32" s="121" t="s">
        <v>483</v>
      </c>
      <c r="D32" s="3" t="s">
        <v>48</v>
      </c>
      <c r="E32" s="3" t="s">
        <v>275</v>
      </c>
    </row>
    <row r="33" spans="2:5">
      <c r="B33" s="3">
        <v>30</v>
      </c>
      <c r="C33" s="121" t="s">
        <v>484</v>
      </c>
      <c r="D33" s="3" t="s">
        <v>49</v>
      </c>
      <c r="E33" s="3"/>
    </row>
    <row r="34" spans="2:5">
      <c r="B34" s="3">
        <v>31</v>
      </c>
      <c r="C34" s="121" t="s">
        <v>54</v>
      </c>
      <c r="D34" s="3" t="s">
        <v>48</v>
      </c>
      <c r="E34" s="3" t="s">
        <v>276</v>
      </c>
    </row>
    <row r="35" spans="2:5">
      <c r="B35" s="119">
        <v>32</v>
      </c>
      <c r="C35" s="121" t="s">
        <v>55</v>
      </c>
      <c r="D35" s="3" t="s">
        <v>49</v>
      </c>
      <c r="E35" s="3"/>
    </row>
    <row r="36" spans="2:5">
      <c r="B36" s="3">
        <v>33</v>
      </c>
      <c r="C36" s="121" t="s">
        <v>110</v>
      </c>
      <c r="D36" s="3" t="s">
        <v>48</v>
      </c>
      <c r="E36" s="11" t="s">
        <v>278</v>
      </c>
    </row>
    <row r="37" spans="2:5">
      <c r="B37" s="3">
        <v>34</v>
      </c>
      <c r="C37" s="121" t="s">
        <v>111</v>
      </c>
      <c r="D37" s="3" t="s">
        <v>49</v>
      </c>
      <c r="E37" s="3" t="s">
        <v>277</v>
      </c>
    </row>
    <row r="38" spans="2:5">
      <c r="B38" s="3">
        <v>35</v>
      </c>
      <c r="C38" s="121" t="s">
        <v>112</v>
      </c>
      <c r="D38" s="3" t="s">
        <v>48</v>
      </c>
      <c r="E38" s="3" t="s">
        <v>279</v>
      </c>
    </row>
    <row r="39" spans="2:5">
      <c r="B39" s="119">
        <v>36</v>
      </c>
      <c r="C39" s="121" t="s">
        <v>318</v>
      </c>
      <c r="D39" s="3" t="s">
        <v>49</v>
      </c>
      <c r="E39" s="3"/>
    </row>
    <row r="40" spans="2:5">
      <c r="B40" s="3">
        <v>37</v>
      </c>
      <c r="C40" s="121" t="s">
        <v>113</v>
      </c>
      <c r="D40" s="3" t="s">
        <v>48</v>
      </c>
      <c r="E40" s="3" t="s">
        <v>280</v>
      </c>
    </row>
    <row r="41" spans="2:5">
      <c r="B41" s="3">
        <v>38</v>
      </c>
      <c r="C41" s="121" t="s">
        <v>114</v>
      </c>
      <c r="D41" s="3" t="s">
        <v>49</v>
      </c>
      <c r="E41" s="3"/>
    </row>
    <row r="42" spans="2:5">
      <c r="B42" s="3">
        <v>39</v>
      </c>
      <c r="C42" s="121" t="s">
        <v>115</v>
      </c>
      <c r="D42" s="3" t="s">
        <v>48</v>
      </c>
      <c r="E42" s="11" t="s">
        <v>278</v>
      </c>
    </row>
    <row r="43" spans="2:5">
      <c r="B43" s="4">
        <v>40</v>
      </c>
      <c r="C43" s="123" t="s">
        <v>116</v>
      </c>
      <c r="D43" s="4" t="s">
        <v>49</v>
      </c>
      <c r="E43" s="4" t="s">
        <v>277</v>
      </c>
    </row>
    <row r="44" spans="2:5">
      <c r="E44" s="114" t="s">
        <v>266</v>
      </c>
    </row>
  </sheetData>
  <phoneticPr fontId="3"/>
  <hyperlinks>
    <hyperlink ref="C5" location="カテゴリカルデータの度数分布1!C22" display="カテゴリカルデータの度数分布1" xr:uid="{00000000-0004-0000-0000-000000000000}"/>
    <hyperlink ref="C6" location="カテゴリカルデータの度数分布2!A1" display="カテゴリカルデータの度数分布2" xr:uid="{00000000-0004-0000-0000-000001000000}"/>
    <hyperlink ref="C7" location="abroad" display="適合度の検定" xr:uid="{00000000-0004-0000-0000-000002000000}"/>
    <hyperlink ref="C8" location="クロス集計表の作成と分析1!B34:C34" display="クロス集計表の作成と分析1" xr:uid="{00000000-0004-0000-0000-000003000000}"/>
    <hyperlink ref="C9" location="クロス集計表の作成と分析2!A1" display="クロス集計表の作成と分析2" xr:uid="{00000000-0004-0000-0000-000004000000}"/>
    <hyperlink ref="C12" location="独立性の検定1!E29:I31" display="独立性の検定1" xr:uid="{00000000-0004-0000-0000-000005000000}"/>
    <hyperlink ref="C13" location="独立性の検定2!A1" display="独立性の検定2" xr:uid="{00000000-0004-0000-0000-000006000000}"/>
    <hyperlink ref="C14" location="'独立性の検定(2×2表)1'!B17:D19" display="独立性の検定(2×2表)1" xr:uid="{00000000-0004-0000-0000-000007000000}"/>
    <hyperlink ref="C15" location="'独立性の検定(2×2表)2'!A1" display="独立性の検定(2×2表)2" xr:uid="{00000000-0004-0000-0000-000008000000}"/>
    <hyperlink ref="C17" location="フィッシャーの直接確率検定2!A1" display="フィッシャーの直接確率検定2" xr:uid="{00000000-0004-0000-0000-000009000000}"/>
    <hyperlink ref="C18" location="クロス集計表の残差分析1!C26:G33" display="クロス集計表の残差分析1" xr:uid="{00000000-0004-0000-0000-00000A000000}"/>
    <hyperlink ref="C19" location="クロス集計表の残差分析2!A1" display="クロス集計表の残差分析2" xr:uid="{00000000-0004-0000-0000-00000B000000}"/>
    <hyperlink ref="C20" location="リスク比とオッズ比1!B28:D30" display="リスク比とオッズ比1" xr:uid="{00000000-0004-0000-0000-00000C000000}"/>
    <hyperlink ref="C21" location="リスク比とオッズ比2!A1" display="リスク比とオッズ比2" xr:uid="{00000000-0004-0000-0000-00000D000000}"/>
    <hyperlink ref="C22" location="'コクラン=アーミテージ検定1'!B18:D22" display="コクラン=アーミテージ検定1" xr:uid="{00000000-0004-0000-0000-00000E000000}"/>
    <hyperlink ref="C23" location="'コクラン=アーミテージ検定2'!A1" display="コクラン=アーミテージ検定2" xr:uid="{00000000-0004-0000-0000-00000F000000}"/>
    <hyperlink ref="C42" location="双対尺度法1!C26:I37" display="双対尺度法1" xr:uid="{00000000-0004-0000-0000-000010000000}"/>
    <hyperlink ref="C43" location="双対尺度法2!A1" display="双対尺度法2" xr:uid="{00000000-0004-0000-0000-000011000000}"/>
    <hyperlink ref="C40" location="'コレスポンデンス分析（平均値）1'!B15:F15" display="コレスポンデンス分析（平均値）1" xr:uid="{00000000-0004-0000-0000-000012000000}"/>
    <hyperlink ref="C41" location="'コレスポンデンス分析（平均値）2'!A1" display="コレスポンデンス分析（平均値）2" xr:uid="{00000000-0004-0000-0000-000013000000}"/>
    <hyperlink ref="C38" location="'コレスポンデンス分析（横％）1'!B14:F14" display="コレスポンデンス分析(横％）1" xr:uid="{00000000-0004-0000-0000-000014000000}"/>
    <hyperlink ref="C39" location="'コレスポンデンス分析（横%）2'!A1" display="コレスポンデンス分析(横％）2" xr:uid="{00000000-0004-0000-0000-000015000000}"/>
    <hyperlink ref="C36" location="'コレスポンデンス分析（度数)1'!C31:I42" display="コレスポンデンス分析(度数)1" xr:uid="{00000000-0004-0000-0000-000016000000}"/>
    <hyperlink ref="C34" location="カッパ係数1!C27:G31" display="カッパ係数1" xr:uid="{00000000-0004-0000-0000-000017000000}"/>
    <hyperlink ref="C35" location="カッパ係数2!A1" display="カッパ係数2" xr:uid="{00000000-0004-0000-0000-000018000000}"/>
    <hyperlink ref="C37" location="'コレスポンデンス分析（度数）2'!A1" display="コレスポンデンス分析(度数)2" xr:uid="{00000000-0004-0000-0000-000019000000}"/>
    <hyperlink ref="C24" location="'コクラン=マンテル=ヘンツェル検定1'!B29:E35" display="コクラン=マンテル=ヘンツェル検定1" xr:uid="{00000000-0004-0000-0000-00001A000000}"/>
    <hyperlink ref="C26" location="拡張マンテル検定1!B21:E33" display="拡張マンテル検定1" xr:uid="{00000000-0004-0000-0000-00001B000000}"/>
    <hyperlink ref="C25" location="'コクラン=マンテル=ヘンツェル検定2'!A1" display="コクラン=マンテル=ヘンツェル検定2" xr:uid="{00000000-0004-0000-0000-00001C000000}"/>
    <hyperlink ref="C27" location="拡張マンテル検定2!A1" display="拡張マンテル検定2" xr:uid="{00000000-0004-0000-0000-00001D000000}"/>
    <hyperlink ref="C28" location="マクネマー検定1!B19:D21" display="マクネマー検定1" xr:uid="{00000000-0004-0000-0000-00001E000000}"/>
    <hyperlink ref="C30" location="'グッドマン=クラスカルのガンマ1'!C32:G39" display="グッドマン=クラスカルのガンマ1" xr:uid="{00000000-0004-0000-0000-00001F000000}"/>
    <hyperlink ref="C31" location="'グッドマン=クラスカルのガンマ2'!A1" display="グッドマン=クラスカルのガンマ2" xr:uid="{00000000-0004-0000-0000-000020000000}"/>
    <hyperlink ref="C32" location="'グッドマン=クラスカルのタウ1'!B25:E25" display="グッドマン=クラスカルのタウ1" xr:uid="{00000000-0004-0000-0000-000021000000}"/>
    <hyperlink ref="C33" location="'グッドマン=クラスカルのタウ2'!A1" display="グッドマン=クラスカルのタウ2" xr:uid="{00000000-0004-0000-0000-000022000000}"/>
    <hyperlink ref="C29" location="マクネマー検定2!A1" display="マクネマー検定2" xr:uid="{00000000-0004-0000-0000-000023000000}"/>
    <hyperlink ref="C10" location="'クロス集計表の作成と分析（度数データ）1'!B16:D16" display="クロス集計表の作成と分析（度数データ）1" xr:uid="{00000000-0004-0000-0000-000024000000}"/>
    <hyperlink ref="C11" location="'クロス集計表の作成と分析（度数データ）2'!A1" display="クロス集計表の作成と分析（度数データ）2" xr:uid="{00000000-0004-0000-0000-000025000000}"/>
    <hyperlink ref="C16" location="フィッシャーの直接確率検定1!B29:D31" display="フィッシャーの直接確率検定1" xr:uid="{00000000-0004-0000-0000-000026000000}"/>
  </hyperlinks>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1"/>
  <sheetViews>
    <sheetView workbookViewId="0"/>
  </sheetViews>
  <sheetFormatPr defaultRowHeight="13.5"/>
  <cols>
    <col min="1" max="1" width="10.25" bestFit="1" customWidth="1"/>
    <col min="3" max="3" width="9.25" bestFit="1" customWidth="1"/>
  </cols>
  <sheetData>
    <row r="1" spans="1:7">
      <c r="A1" t="s">
        <v>69</v>
      </c>
    </row>
    <row r="3" spans="1:7">
      <c r="A3" t="s">
        <v>70</v>
      </c>
    </row>
    <row r="4" spans="1:7">
      <c r="B4" t="s">
        <v>361</v>
      </c>
      <c r="C4" t="s">
        <v>362</v>
      </c>
      <c r="D4" t="s">
        <v>363</v>
      </c>
      <c r="E4" t="s">
        <v>364</v>
      </c>
      <c r="F4" t="s">
        <v>365</v>
      </c>
      <c r="G4" t="s">
        <v>300</v>
      </c>
    </row>
    <row r="5" spans="1:7">
      <c r="A5" t="s">
        <v>358</v>
      </c>
      <c r="B5">
        <v>16</v>
      </c>
      <c r="C5">
        <v>23</v>
      </c>
      <c r="D5">
        <v>81</v>
      </c>
      <c r="E5">
        <v>82</v>
      </c>
      <c r="F5">
        <v>41</v>
      </c>
      <c r="G5">
        <v>243</v>
      </c>
    </row>
    <row r="6" spans="1:7">
      <c r="A6" t="s">
        <v>359</v>
      </c>
      <c r="B6">
        <v>30</v>
      </c>
      <c r="C6">
        <v>84</v>
      </c>
      <c r="D6">
        <v>11</v>
      </c>
      <c r="E6">
        <v>4</v>
      </c>
      <c r="F6">
        <v>22</v>
      </c>
      <c r="G6">
        <v>151</v>
      </c>
    </row>
    <row r="7" spans="1:7">
      <c r="A7" t="s">
        <v>360</v>
      </c>
      <c r="B7">
        <v>93</v>
      </c>
      <c r="C7">
        <v>77</v>
      </c>
      <c r="D7">
        <v>34</v>
      </c>
      <c r="E7">
        <v>13</v>
      </c>
      <c r="F7">
        <v>8</v>
      </c>
      <c r="G7">
        <v>225</v>
      </c>
    </row>
    <row r="8" spans="1:7">
      <c r="A8" t="s">
        <v>300</v>
      </c>
      <c r="B8">
        <v>139</v>
      </c>
      <c r="C8">
        <v>184</v>
      </c>
      <c r="D8">
        <v>126</v>
      </c>
      <c r="E8">
        <v>99</v>
      </c>
      <c r="F8">
        <v>71</v>
      </c>
      <c r="G8">
        <v>619</v>
      </c>
    </row>
    <row r="10" spans="1:7">
      <c r="A10" t="s">
        <v>306</v>
      </c>
    </row>
    <row r="11" spans="1:7">
      <c r="B11" t="s">
        <v>361</v>
      </c>
      <c r="C11" t="s">
        <v>362</v>
      </c>
      <c r="D11" t="s">
        <v>363</v>
      </c>
      <c r="E11" t="s">
        <v>364</v>
      </c>
      <c r="F11" t="s">
        <v>365</v>
      </c>
    </row>
    <row r="12" spans="1:7">
      <c r="A12" t="s">
        <v>358</v>
      </c>
      <c r="B12" s="5">
        <v>54.567043618739902</v>
      </c>
      <c r="C12" s="5">
        <v>72.232633279483039</v>
      </c>
      <c r="D12" s="5">
        <v>49.463651050080777</v>
      </c>
      <c r="E12" s="5">
        <v>38.864297253634895</v>
      </c>
      <c r="F12" s="5">
        <v>27.87237479806139</v>
      </c>
    </row>
    <row r="13" spans="1:7">
      <c r="A13" t="s">
        <v>359</v>
      </c>
      <c r="B13" s="5">
        <v>33.907915993537962</v>
      </c>
      <c r="C13" s="5">
        <v>44.885298869143782</v>
      </c>
      <c r="D13" s="5">
        <v>30.736672051696285</v>
      </c>
      <c r="E13" s="5">
        <v>24.150242326332794</v>
      </c>
      <c r="F13" s="5">
        <v>17.319870759289177</v>
      </c>
    </row>
    <row r="14" spans="1:7">
      <c r="A14" t="s">
        <v>360</v>
      </c>
      <c r="B14" s="5">
        <v>50.525040387722136</v>
      </c>
      <c r="C14" s="5">
        <v>66.882067851373179</v>
      </c>
      <c r="D14" s="5">
        <v>45.799676898222941</v>
      </c>
      <c r="E14" s="5">
        <v>35.985460420032311</v>
      </c>
      <c r="F14" s="5">
        <v>25.807754442649436</v>
      </c>
    </row>
    <row r="15" spans="1:7">
      <c r="F15" s="7" t="s">
        <v>307</v>
      </c>
    </row>
    <row r="17" spans="1:4">
      <c r="A17" t="s">
        <v>69</v>
      </c>
    </row>
    <row r="18" spans="1:4">
      <c r="A18" t="s">
        <v>58</v>
      </c>
      <c r="B18" t="s">
        <v>59</v>
      </c>
      <c r="C18" t="s">
        <v>313</v>
      </c>
      <c r="D18" t="s">
        <v>357</v>
      </c>
    </row>
    <row r="19" spans="1:4">
      <c r="A19" s="8">
        <v>267.5154898951543</v>
      </c>
      <c r="B19">
        <v>8</v>
      </c>
      <c r="C19" s="179">
        <v>3.3138397768335871E-53</v>
      </c>
      <c r="D19" t="s">
        <v>71</v>
      </c>
    </row>
    <row r="21" spans="1:4">
      <c r="A21" t="s">
        <v>366</v>
      </c>
      <c r="B21" s="8">
        <v>0.46485140146110221</v>
      </c>
    </row>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B2:L22"/>
  <sheetViews>
    <sheetView workbookViewId="0">
      <selection activeCell="B17" sqref="B17:D19"/>
    </sheetView>
  </sheetViews>
  <sheetFormatPr defaultRowHeight="13.5"/>
  <cols>
    <col min="1" max="1" width="2.625" style="112" customWidth="1"/>
    <col min="2" max="5" width="7.625" style="112" customWidth="1"/>
    <col min="6" max="7" width="9" style="112"/>
    <col min="8" max="10" width="8.625" style="112" customWidth="1"/>
    <col min="11" max="16384" width="9" style="112"/>
  </cols>
  <sheetData>
    <row r="2" spans="2:11" ht="18" customHeight="1">
      <c r="B2" s="16" t="s">
        <v>212</v>
      </c>
    </row>
    <row r="15" spans="2:11">
      <c r="B15" s="101" t="s">
        <v>20</v>
      </c>
      <c r="C15" s="101"/>
      <c r="D15" s="101"/>
      <c r="E15" s="101"/>
      <c r="F15" s="101"/>
      <c r="G15" s="101"/>
      <c r="I15" s="112" t="s">
        <v>21</v>
      </c>
    </row>
    <row r="16" spans="2:11" ht="14.25" thickBot="1">
      <c r="B16" s="101"/>
      <c r="C16" s="101" t="s">
        <v>22</v>
      </c>
      <c r="D16" s="101"/>
      <c r="E16" s="101"/>
      <c r="F16" s="101"/>
      <c r="G16" s="101"/>
      <c r="J16" s="130" t="s">
        <v>22</v>
      </c>
      <c r="K16" s="130"/>
    </row>
    <row r="17" spans="2:12">
      <c r="B17" s="156"/>
      <c r="C17" s="157" t="s">
        <v>228</v>
      </c>
      <c r="D17" s="158" t="s">
        <v>229</v>
      </c>
      <c r="E17" s="101" t="s">
        <v>23</v>
      </c>
      <c r="F17" s="101"/>
      <c r="G17" s="101"/>
      <c r="J17" s="112" t="s">
        <v>230</v>
      </c>
      <c r="K17" s="112" t="s">
        <v>231</v>
      </c>
      <c r="L17" s="112" t="s">
        <v>23</v>
      </c>
    </row>
    <row r="18" spans="2:12">
      <c r="B18" s="159" t="s">
        <v>24</v>
      </c>
      <c r="C18" s="101">
        <v>7</v>
      </c>
      <c r="D18" s="160">
        <v>2</v>
      </c>
      <c r="E18" s="101">
        <f>SUM(C18:D18)</f>
        <v>9</v>
      </c>
      <c r="F18" s="101"/>
      <c r="G18" s="101"/>
      <c r="I18" s="112" t="s">
        <v>24</v>
      </c>
      <c r="J18" s="112">
        <f>L18*J20/L20</f>
        <v>4.8</v>
      </c>
      <c r="K18" s="112">
        <f>L18*K20/L20</f>
        <v>4.2</v>
      </c>
      <c r="L18" s="112">
        <v>9</v>
      </c>
    </row>
    <row r="19" spans="2:12" ht="14.25" thickBot="1">
      <c r="B19" s="161" t="s">
        <v>25</v>
      </c>
      <c r="C19" s="162">
        <v>1</v>
      </c>
      <c r="D19" s="163">
        <v>5</v>
      </c>
      <c r="E19" s="101">
        <f>SUM(C19:D19)</f>
        <v>6</v>
      </c>
      <c r="F19" s="101"/>
      <c r="G19" s="101"/>
      <c r="I19" s="112" t="s">
        <v>25</v>
      </c>
      <c r="J19" s="112">
        <f>L19*J20/L20</f>
        <v>3.2</v>
      </c>
      <c r="K19" s="112">
        <f>L19*K20/L20</f>
        <v>2.8</v>
      </c>
      <c r="L19" s="112">
        <v>6</v>
      </c>
    </row>
    <row r="20" spans="2:12">
      <c r="B20" s="101" t="s">
        <v>26</v>
      </c>
      <c r="C20" s="101">
        <f>SUM(C18:C19)</f>
        <v>8</v>
      </c>
      <c r="D20" s="101">
        <f>SUM(D18:D19)</f>
        <v>7</v>
      </c>
      <c r="E20" s="101">
        <f>SUM(C20:D20)</f>
        <v>15</v>
      </c>
      <c r="F20" s="101"/>
      <c r="G20" s="101"/>
      <c r="I20" s="112" t="s">
        <v>26</v>
      </c>
      <c r="J20" s="112">
        <v>8</v>
      </c>
      <c r="K20" s="112">
        <v>7</v>
      </c>
      <c r="L20" s="112">
        <f>SUM(J20:K20)</f>
        <v>15</v>
      </c>
    </row>
    <row r="21" spans="2:12">
      <c r="B21" s="101"/>
      <c r="C21" s="101"/>
      <c r="D21" s="101"/>
      <c r="E21" s="101"/>
      <c r="F21" s="101"/>
      <c r="G21" s="101"/>
    </row>
    <row r="22" spans="2:12">
      <c r="B22" s="101"/>
      <c r="C22" s="101"/>
      <c r="D22" s="101"/>
      <c r="E22" s="101"/>
      <c r="F22" s="101"/>
      <c r="G22" s="101"/>
    </row>
  </sheetData>
  <sheetProtection algorithmName="SHA-512" hashValue="zB9U8nzdGmv6Xegtb1MOAH0VQF6MDRr2V0DGUnoc20zw2LLpSWrwF8RCAiekaDaHtMpo1yGAJ2M6+OzLj9rL0g==" saltValue="sHE+crwV3sDiCNexuES9Yw==" spinCount="100000" sheet="1" scenarios="1"/>
  <phoneticPr fontId="2"/>
  <pageMargins left="0.75" right="0.75" top="1" bottom="1" header="0.51200000000000001" footer="0.51200000000000001"/>
  <pageSetup paperSize="9" scale="72"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E21"/>
  <sheetViews>
    <sheetView workbookViewId="0"/>
  </sheetViews>
  <sheetFormatPr defaultRowHeight="13.5"/>
  <cols>
    <col min="1" max="1" width="10.25" bestFit="1" customWidth="1"/>
  </cols>
  <sheetData>
    <row r="1" spans="1:5">
      <c r="A1" t="s">
        <v>69</v>
      </c>
    </row>
    <row r="3" spans="1:5">
      <c r="A3" t="s">
        <v>70</v>
      </c>
    </row>
    <row r="4" spans="1:5">
      <c r="B4" s="14" t="s">
        <v>230</v>
      </c>
      <c r="C4" s="14" t="s">
        <v>369</v>
      </c>
      <c r="D4" t="s">
        <v>300</v>
      </c>
    </row>
    <row r="5" spans="1:5">
      <c r="A5" s="14" t="s">
        <v>367</v>
      </c>
      <c r="B5">
        <v>7</v>
      </c>
      <c r="C5">
        <v>2</v>
      </c>
      <c r="D5">
        <v>9</v>
      </c>
    </row>
    <row r="6" spans="1:5">
      <c r="A6" s="14" t="s">
        <v>368</v>
      </c>
      <c r="B6">
        <v>1</v>
      </c>
      <c r="C6">
        <v>5</v>
      </c>
      <c r="D6">
        <v>6</v>
      </c>
    </row>
    <row r="7" spans="1:5">
      <c r="A7" t="s">
        <v>300</v>
      </c>
      <c r="B7">
        <v>8</v>
      </c>
      <c r="C7">
        <v>7</v>
      </c>
      <c r="D7">
        <v>15</v>
      </c>
    </row>
    <row r="9" spans="1:5">
      <c r="A9" t="s">
        <v>306</v>
      </c>
    </row>
    <row r="10" spans="1:5">
      <c r="B10" s="14" t="s">
        <v>230</v>
      </c>
      <c r="C10" s="14" t="s">
        <v>369</v>
      </c>
    </row>
    <row r="11" spans="1:5">
      <c r="A11" s="14" t="s">
        <v>367</v>
      </c>
      <c r="B11" s="6">
        <v>4.8</v>
      </c>
      <c r="C11" s="6">
        <v>4.2</v>
      </c>
    </row>
    <row r="12" spans="1:5">
      <c r="A12" s="14" t="s">
        <v>368</v>
      </c>
      <c r="B12" s="6">
        <v>3.2</v>
      </c>
      <c r="C12" s="6">
        <v>2.8</v>
      </c>
    </row>
    <row r="13" spans="1:5">
      <c r="C13" s="7" t="s">
        <v>307</v>
      </c>
    </row>
    <row r="15" spans="1:5">
      <c r="A15" t="s">
        <v>69</v>
      </c>
    </row>
    <row r="16" spans="1:5">
      <c r="B16" t="s">
        <v>58</v>
      </c>
      <c r="C16" t="s">
        <v>59</v>
      </c>
      <c r="D16" t="s">
        <v>313</v>
      </c>
      <c r="E16" t="s">
        <v>357</v>
      </c>
    </row>
    <row r="17" spans="1:5">
      <c r="A17" t="s">
        <v>73</v>
      </c>
      <c r="B17" s="8">
        <v>5.4017857142857153</v>
      </c>
      <c r="C17">
        <v>1</v>
      </c>
      <c r="D17" s="179">
        <v>2.0116159466564951E-2</v>
      </c>
      <c r="E17" t="s">
        <v>60</v>
      </c>
    </row>
    <row r="18" spans="1:5">
      <c r="A18" t="s">
        <v>321</v>
      </c>
      <c r="B18" s="8">
        <v>3.2254464285714284</v>
      </c>
      <c r="C18">
        <v>1</v>
      </c>
      <c r="D18" s="179">
        <v>7.2502025421929128E-2</v>
      </c>
    </row>
    <row r="20" spans="1:5">
      <c r="A20" t="s">
        <v>366</v>
      </c>
      <c r="B20" s="8">
        <v>0.60009919814897905</v>
      </c>
    </row>
    <row r="21" spans="1:5">
      <c r="A21" t="s">
        <v>370</v>
      </c>
      <c r="B21" s="8">
        <v>0.89189189189189189</v>
      </c>
    </row>
  </sheetData>
  <phoneticPr fontId="2"/>
  <pageMargins left="0.75" right="0.75" top="1" bottom="1" header="0.51200000000000001" footer="0.51200000000000001"/>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2:E32"/>
  <sheetViews>
    <sheetView workbookViewId="0">
      <selection activeCell="B29" sqref="B29:D31"/>
    </sheetView>
  </sheetViews>
  <sheetFormatPr defaultRowHeight="13.5"/>
  <cols>
    <col min="1" max="1" width="2.625" style="73" customWidth="1"/>
    <col min="2" max="5" width="7.625" style="73" customWidth="1"/>
    <col min="6" max="6" width="2.625" style="73" customWidth="1"/>
    <col min="7" max="7" width="9" style="73"/>
    <col min="8" max="10" width="8.625" style="73" customWidth="1"/>
    <col min="11" max="16384" width="9" style="73"/>
  </cols>
  <sheetData>
    <row r="2" spans="2:2" ht="18" customHeight="1">
      <c r="B2" s="16" t="s">
        <v>519</v>
      </c>
    </row>
    <row r="27" spans="2:5">
      <c r="B27" s="74" t="s">
        <v>20</v>
      </c>
      <c r="C27" s="74"/>
      <c r="D27" s="74"/>
      <c r="E27" s="74"/>
    </row>
    <row r="28" spans="2:5" ht="14.25" thickBot="1">
      <c r="B28" s="74"/>
      <c r="C28" s="74" t="s">
        <v>22</v>
      </c>
      <c r="D28" s="74"/>
      <c r="E28" s="74"/>
    </row>
    <row r="29" spans="2:5">
      <c r="B29" s="75"/>
      <c r="C29" s="76" t="s">
        <v>237</v>
      </c>
      <c r="D29" s="77" t="s">
        <v>238</v>
      </c>
      <c r="E29" s="74" t="s">
        <v>23</v>
      </c>
    </row>
    <row r="30" spans="2:5">
      <c r="B30" s="78" t="s">
        <v>24</v>
      </c>
      <c r="C30" s="74">
        <v>7</v>
      </c>
      <c r="D30" s="79">
        <v>2</v>
      </c>
      <c r="E30" s="74">
        <f>SUM(C30:D30)</f>
        <v>9</v>
      </c>
    </row>
    <row r="31" spans="2:5" ht="14.25" thickBot="1">
      <c r="B31" s="80" t="s">
        <v>25</v>
      </c>
      <c r="C31" s="81">
        <v>1</v>
      </c>
      <c r="D31" s="82">
        <v>5</v>
      </c>
      <c r="E31" s="74">
        <f>SUM(C31:D31)</f>
        <v>6</v>
      </c>
    </row>
    <row r="32" spans="2:5">
      <c r="B32" s="74" t="s">
        <v>26</v>
      </c>
      <c r="C32" s="74">
        <f>SUM(C30:C31)</f>
        <v>8</v>
      </c>
      <c r="D32" s="74">
        <f>SUM(D30:D31)</f>
        <v>7</v>
      </c>
      <c r="E32" s="74">
        <f>SUM(C32:D32)</f>
        <v>15</v>
      </c>
    </row>
  </sheetData>
  <sheetProtection algorithmName="SHA-512" hashValue="4VXkrB5dsY2SScq5N4/4d4fK6/z+RNbLClLH1WfkNMrchBUEysbF8NUQzJMeoGNuoOedhKSHWvL4dXDwjauqAQ==" saltValue="qzJBh4f4gGe501NYhAWVIg==" spinCount="100000" sheet="1" scenarios="1"/>
  <phoneticPr fontId="2"/>
  <pageMargins left="0.75" right="0.75" top="1" bottom="1" header="0.51200000000000001" footer="0.51200000000000001"/>
  <pageSetup paperSize="9" scale="76" fitToHeight="0"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4"/>
  <sheetViews>
    <sheetView workbookViewId="0"/>
  </sheetViews>
  <sheetFormatPr defaultRowHeight="13.5"/>
  <cols>
    <col min="1" max="1" width="15.625" customWidth="1"/>
  </cols>
  <sheetData>
    <row r="1" spans="1:4">
      <c r="A1" t="s">
        <v>520</v>
      </c>
    </row>
    <row r="3" spans="1:4">
      <c r="A3" t="s">
        <v>70</v>
      </c>
    </row>
    <row r="4" spans="1:4">
      <c r="B4" s="14" t="s">
        <v>372</v>
      </c>
      <c r="C4" s="14" t="s">
        <v>373</v>
      </c>
      <c r="D4" t="s">
        <v>300</v>
      </c>
    </row>
    <row r="5" spans="1:4">
      <c r="A5" s="14" t="s">
        <v>239</v>
      </c>
      <c r="B5">
        <v>7</v>
      </c>
      <c r="C5">
        <v>2</v>
      </c>
      <c r="D5">
        <v>9</v>
      </c>
    </row>
    <row r="6" spans="1:4">
      <c r="A6" s="14" t="s">
        <v>371</v>
      </c>
      <c r="B6">
        <v>1</v>
      </c>
      <c r="C6">
        <v>5</v>
      </c>
      <c r="D6">
        <v>6</v>
      </c>
    </row>
    <row r="7" spans="1:4">
      <c r="A7" t="s">
        <v>300</v>
      </c>
      <c r="B7">
        <v>8</v>
      </c>
      <c r="C7">
        <v>7</v>
      </c>
      <c r="D7">
        <v>15</v>
      </c>
    </row>
    <row r="9" spans="1:4">
      <c r="A9" t="s">
        <v>520</v>
      </c>
      <c r="C9" t="s">
        <v>357</v>
      </c>
    </row>
    <row r="10" spans="1:4">
      <c r="A10" t="s">
        <v>320</v>
      </c>
      <c r="B10" s="179">
        <v>4.0559440559440545E-2</v>
      </c>
      <c r="C10" t="s">
        <v>60</v>
      </c>
    </row>
    <row r="11" spans="1:4">
      <c r="A11" t="s">
        <v>319</v>
      </c>
      <c r="B11" s="179">
        <v>3.4965034965034954E-2</v>
      </c>
      <c r="C11" t="s">
        <v>60</v>
      </c>
    </row>
    <row r="13" spans="1:4">
      <c r="A13" t="s">
        <v>366</v>
      </c>
      <c r="B13" s="8">
        <v>0.60009919814897905</v>
      </c>
    </row>
    <row r="14" spans="1:4">
      <c r="A14" t="s">
        <v>370</v>
      </c>
      <c r="B14" s="8">
        <v>0.89189189189189189</v>
      </c>
    </row>
  </sheetData>
  <phoneticPr fontId="2"/>
  <pageMargins left="0.75" right="0.75" top="1" bottom="1" header="0.51200000000000001" footer="0.51200000000000001"/>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2:I34"/>
  <sheetViews>
    <sheetView workbookViewId="0">
      <selection activeCell="C26" sqref="C26:G33"/>
    </sheetView>
  </sheetViews>
  <sheetFormatPr defaultRowHeight="13.5"/>
  <cols>
    <col min="1" max="1" width="2.625" style="18" customWidth="1"/>
    <col min="2" max="2" width="5.25" style="18" customWidth="1"/>
    <col min="3" max="3" width="10.25" style="18" customWidth="1"/>
    <col min="4" max="4" width="8.625" style="18" customWidth="1"/>
    <col min="5" max="5" width="12.25" style="18" bestFit="1" customWidth="1"/>
    <col min="6" max="6" width="9.75" style="18" bestFit="1" customWidth="1"/>
    <col min="7" max="7" width="12.25" style="18" bestFit="1" customWidth="1"/>
    <col min="8" max="8" width="7.125" style="18" customWidth="1"/>
    <col min="9" max="9" width="6.5" style="18" customWidth="1"/>
    <col min="10" max="16384" width="9" style="18"/>
  </cols>
  <sheetData>
    <row r="2" spans="2:2" ht="18" customHeight="1">
      <c r="B2" s="16" t="s">
        <v>213</v>
      </c>
    </row>
    <row r="24" spans="2:9">
      <c r="B24" s="26" t="s">
        <v>4</v>
      </c>
      <c r="C24" s="26"/>
      <c r="D24" s="26"/>
      <c r="E24" s="26"/>
      <c r="F24" s="26"/>
      <c r="G24" s="26"/>
      <c r="H24" s="26"/>
      <c r="I24" s="26"/>
    </row>
    <row r="25" spans="2:9" ht="14.25" thickBot="1">
      <c r="B25" s="26"/>
      <c r="C25" s="26"/>
      <c r="D25" s="26" t="s">
        <v>5</v>
      </c>
      <c r="E25" s="26"/>
      <c r="F25" s="26"/>
      <c r="G25" s="26"/>
      <c r="H25" s="26"/>
      <c r="I25" s="26"/>
    </row>
    <row r="26" spans="2:9">
      <c r="B26" s="26"/>
      <c r="C26" s="29"/>
      <c r="D26" s="30" t="s">
        <v>6</v>
      </c>
      <c r="E26" s="30" t="s">
        <v>7</v>
      </c>
      <c r="F26" s="30" t="s">
        <v>8</v>
      </c>
      <c r="G26" s="31" t="s">
        <v>227</v>
      </c>
      <c r="H26" s="27" t="s">
        <v>9</v>
      </c>
      <c r="I26" s="19" t="s">
        <v>10</v>
      </c>
    </row>
    <row r="27" spans="2:9">
      <c r="B27" s="26" t="s">
        <v>11</v>
      </c>
      <c r="C27" s="32" t="s">
        <v>12</v>
      </c>
      <c r="D27" s="28">
        <v>14</v>
      </c>
      <c r="E27" s="28">
        <v>152</v>
      </c>
      <c r="F27" s="28">
        <v>92</v>
      </c>
      <c r="G27" s="33">
        <v>14</v>
      </c>
      <c r="H27" s="28">
        <v>0</v>
      </c>
      <c r="I27" s="28">
        <v>272</v>
      </c>
    </row>
    <row r="28" spans="2:9">
      <c r="B28" s="26"/>
      <c r="C28" s="32" t="s">
        <v>13</v>
      </c>
      <c r="D28" s="28">
        <v>9</v>
      </c>
      <c r="E28" s="28">
        <v>152</v>
      </c>
      <c r="F28" s="28">
        <v>199</v>
      </c>
      <c r="G28" s="33">
        <v>22</v>
      </c>
      <c r="H28" s="28">
        <v>0</v>
      </c>
      <c r="I28" s="28">
        <v>382</v>
      </c>
    </row>
    <row r="29" spans="2:9">
      <c r="B29" s="26"/>
      <c r="C29" s="32" t="s">
        <v>14</v>
      </c>
      <c r="D29" s="28">
        <v>4</v>
      </c>
      <c r="E29" s="28">
        <v>179</v>
      </c>
      <c r="F29" s="28">
        <v>300</v>
      </c>
      <c r="G29" s="33">
        <v>34</v>
      </c>
      <c r="H29" s="28">
        <v>1</v>
      </c>
      <c r="I29" s="28">
        <v>518</v>
      </c>
    </row>
    <row r="30" spans="2:9">
      <c r="B30" s="26"/>
      <c r="C30" s="32" t="s">
        <v>15</v>
      </c>
      <c r="D30" s="28">
        <v>5</v>
      </c>
      <c r="E30" s="28">
        <v>214</v>
      </c>
      <c r="F30" s="28">
        <v>330</v>
      </c>
      <c r="G30" s="33">
        <v>47</v>
      </c>
      <c r="H30" s="28">
        <v>1</v>
      </c>
      <c r="I30" s="28">
        <v>597</v>
      </c>
    </row>
    <row r="31" spans="2:9">
      <c r="B31" s="26"/>
      <c r="C31" s="32" t="s">
        <v>16</v>
      </c>
      <c r="D31" s="28">
        <v>10</v>
      </c>
      <c r="E31" s="28">
        <v>193</v>
      </c>
      <c r="F31" s="28">
        <v>254</v>
      </c>
      <c r="G31" s="33">
        <v>29</v>
      </c>
      <c r="H31" s="28">
        <v>1</v>
      </c>
      <c r="I31" s="28">
        <v>487</v>
      </c>
    </row>
    <row r="32" spans="2:9">
      <c r="B32" s="26"/>
      <c r="C32" s="32" t="s">
        <v>17</v>
      </c>
      <c r="D32" s="28">
        <v>14</v>
      </c>
      <c r="E32" s="28">
        <v>112</v>
      </c>
      <c r="F32" s="28">
        <v>134</v>
      </c>
      <c r="G32" s="33">
        <v>31</v>
      </c>
      <c r="H32" s="28">
        <v>0</v>
      </c>
      <c r="I32" s="28">
        <v>291</v>
      </c>
    </row>
    <row r="33" spans="2:9" ht="14.25" thickBot="1">
      <c r="B33" s="26"/>
      <c r="C33" s="34" t="s">
        <v>18</v>
      </c>
      <c r="D33" s="35">
        <v>11</v>
      </c>
      <c r="E33" s="35">
        <v>52</v>
      </c>
      <c r="F33" s="35">
        <v>54</v>
      </c>
      <c r="G33" s="36">
        <v>7</v>
      </c>
      <c r="H33" s="28">
        <v>0</v>
      </c>
      <c r="I33" s="28">
        <v>124</v>
      </c>
    </row>
    <row r="34" spans="2:9">
      <c r="B34" s="26"/>
      <c r="C34" s="26" t="s">
        <v>19</v>
      </c>
      <c r="D34" s="28">
        <v>67</v>
      </c>
      <c r="E34" s="28">
        <v>1054</v>
      </c>
      <c r="F34" s="28">
        <v>1363</v>
      </c>
      <c r="G34" s="28">
        <v>184</v>
      </c>
      <c r="H34" s="28">
        <v>3</v>
      </c>
      <c r="I34" s="28">
        <v>2671</v>
      </c>
    </row>
  </sheetData>
  <sheetProtection algorithmName="SHA-512" hashValue="lh1jq0bnZj96l/rDdxw5lfYT/FBMaX29v2oucfLgFGWL6F0bdjERk6WFDsfTIx4VSbgNCuArB6TSD9Dyw4Z+/w==" saltValue="0l9z8sIqbyRn31ASfUXzzA==" spinCount="100000" sheet="1" scenarios="1"/>
  <phoneticPr fontId="2"/>
  <pageMargins left="0.75" right="0.75" top="1" bottom="1" header="0.51200000000000001" footer="0.51200000000000001"/>
  <pageSetup paperSize="9" scale="79" fitToHeight="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F63"/>
  <sheetViews>
    <sheetView workbookViewId="0"/>
  </sheetViews>
  <sheetFormatPr defaultRowHeight="13.5"/>
  <cols>
    <col min="2" max="4" width="9.25" bestFit="1" customWidth="1"/>
  </cols>
  <sheetData>
    <row r="1" spans="1:6">
      <c r="A1" t="s">
        <v>94</v>
      </c>
    </row>
    <row r="3" spans="1:6">
      <c r="A3" t="s">
        <v>70</v>
      </c>
    </row>
    <row r="4" spans="1:6">
      <c r="B4" s="14" t="s">
        <v>380</v>
      </c>
      <c r="C4" s="14" t="s">
        <v>381</v>
      </c>
      <c r="D4" s="14" t="s">
        <v>382</v>
      </c>
      <c r="E4" s="14" t="s">
        <v>325</v>
      </c>
      <c r="F4" t="s">
        <v>300</v>
      </c>
    </row>
    <row r="5" spans="1:6">
      <c r="A5" s="14" t="s">
        <v>374</v>
      </c>
      <c r="B5" s="99">
        <v>14</v>
      </c>
      <c r="C5" s="99">
        <v>152</v>
      </c>
      <c r="D5" s="99">
        <v>92</v>
      </c>
      <c r="E5" s="99">
        <v>14</v>
      </c>
      <c r="F5">
        <v>272</v>
      </c>
    </row>
    <row r="6" spans="1:6">
      <c r="A6" s="14" t="s">
        <v>322</v>
      </c>
      <c r="B6" s="99">
        <v>9</v>
      </c>
      <c r="C6" s="99">
        <v>152</v>
      </c>
      <c r="D6" s="99">
        <v>199</v>
      </c>
      <c r="E6" s="99">
        <v>22</v>
      </c>
      <c r="F6">
        <v>382</v>
      </c>
    </row>
    <row r="7" spans="1:6">
      <c r="A7" s="14" t="s">
        <v>375</v>
      </c>
      <c r="B7" s="99">
        <v>4</v>
      </c>
      <c r="C7" s="99">
        <v>179</v>
      </c>
      <c r="D7" s="99">
        <v>300</v>
      </c>
      <c r="E7" s="99">
        <v>34</v>
      </c>
      <c r="F7">
        <v>517</v>
      </c>
    </row>
    <row r="8" spans="1:6">
      <c r="A8" s="14" t="s">
        <v>376</v>
      </c>
      <c r="B8" s="99">
        <v>5</v>
      </c>
      <c r="C8" s="99">
        <v>214</v>
      </c>
      <c r="D8" s="99">
        <v>330</v>
      </c>
      <c r="E8" s="99">
        <v>47</v>
      </c>
      <c r="F8">
        <v>596</v>
      </c>
    </row>
    <row r="9" spans="1:6">
      <c r="A9" s="14" t="s">
        <v>377</v>
      </c>
      <c r="B9" s="99">
        <v>10</v>
      </c>
      <c r="C9" s="99">
        <v>193</v>
      </c>
      <c r="D9" s="99">
        <v>254</v>
      </c>
      <c r="E9" s="99">
        <v>29</v>
      </c>
      <c r="F9">
        <v>486</v>
      </c>
    </row>
    <row r="10" spans="1:6">
      <c r="A10" s="14" t="s">
        <v>378</v>
      </c>
      <c r="B10" s="99">
        <v>14</v>
      </c>
      <c r="C10" s="99">
        <v>112</v>
      </c>
      <c r="D10" s="99">
        <v>134</v>
      </c>
      <c r="E10" s="99">
        <v>31</v>
      </c>
      <c r="F10">
        <v>291</v>
      </c>
    </row>
    <row r="11" spans="1:6">
      <c r="A11" s="14" t="s">
        <v>379</v>
      </c>
      <c r="B11" s="99">
        <v>11</v>
      </c>
      <c r="C11" s="99">
        <v>52</v>
      </c>
      <c r="D11" s="99">
        <v>54</v>
      </c>
      <c r="E11" s="99">
        <v>7</v>
      </c>
      <c r="F11">
        <v>124</v>
      </c>
    </row>
    <row r="12" spans="1:6">
      <c r="A12" t="s">
        <v>300</v>
      </c>
      <c r="B12">
        <v>67</v>
      </c>
      <c r="C12">
        <v>1054</v>
      </c>
      <c r="D12">
        <v>1363</v>
      </c>
      <c r="E12">
        <v>184</v>
      </c>
      <c r="F12">
        <v>2668</v>
      </c>
    </row>
    <row r="14" spans="1:6">
      <c r="A14" t="s">
        <v>306</v>
      </c>
    </row>
    <row r="15" spans="1:6">
      <c r="B15" s="14" t="s">
        <v>380</v>
      </c>
      <c r="C15" s="14" t="s">
        <v>381</v>
      </c>
      <c r="D15" s="14" t="s">
        <v>382</v>
      </c>
      <c r="E15" s="14" t="s">
        <v>325</v>
      </c>
    </row>
    <row r="16" spans="1:6">
      <c r="A16" s="14" t="s">
        <v>374</v>
      </c>
      <c r="B16" s="5">
        <v>6.8305847076461772</v>
      </c>
      <c r="C16" s="5">
        <v>107.45427286356822</v>
      </c>
      <c r="D16" s="5">
        <v>138.95652173913044</v>
      </c>
      <c r="E16" s="5">
        <v>18.758620689655171</v>
      </c>
    </row>
    <row r="17" spans="1:5">
      <c r="A17" s="14" t="s">
        <v>322</v>
      </c>
      <c r="B17" s="5">
        <v>9.5929535232383802</v>
      </c>
      <c r="C17" s="5">
        <v>150.91004497751123</v>
      </c>
      <c r="D17" s="5">
        <v>195.15217391304347</v>
      </c>
      <c r="E17" s="5">
        <v>26.344827586206897</v>
      </c>
    </row>
    <row r="18" spans="1:5">
      <c r="A18" s="14" t="s">
        <v>375</v>
      </c>
      <c r="B18" s="5">
        <v>12.983133433283358</v>
      </c>
      <c r="C18" s="5">
        <v>204.24212893553224</v>
      </c>
      <c r="D18" s="5">
        <v>264.11956521739131</v>
      </c>
      <c r="E18" s="5">
        <v>35.655172413793103</v>
      </c>
    </row>
    <row r="19" spans="1:5">
      <c r="A19" s="14" t="s">
        <v>376</v>
      </c>
      <c r="B19" s="5">
        <v>14.967016491754123</v>
      </c>
      <c r="C19" s="5">
        <v>235.45127436281859</v>
      </c>
      <c r="D19" s="5">
        <v>304.47826086956519</v>
      </c>
      <c r="E19" s="5">
        <v>41.103448275862071</v>
      </c>
    </row>
    <row r="20" spans="1:5">
      <c r="A20" s="14" t="s">
        <v>377</v>
      </c>
      <c r="B20" s="5">
        <v>12.204647676161919</v>
      </c>
      <c r="C20" s="5">
        <v>191.99550224887557</v>
      </c>
      <c r="D20" s="5">
        <v>248.28260869565219</v>
      </c>
      <c r="E20" s="5">
        <v>33.517241379310342</v>
      </c>
    </row>
    <row r="21" spans="1:5">
      <c r="A21" s="14" t="s">
        <v>378</v>
      </c>
      <c r="B21" s="5">
        <v>7.307721139430285</v>
      </c>
      <c r="C21" s="5">
        <v>114.96026986506746</v>
      </c>
      <c r="D21" s="5">
        <v>148.66304347826087</v>
      </c>
      <c r="E21" s="5">
        <v>20.068965517241381</v>
      </c>
    </row>
    <row r="22" spans="1:5">
      <c r="A22" s="14" t="s">
        <v>379</v>
      </c>
      <c r="B22" s="6">
        <v>3.1139430284857572</v>
      </c>
      <c r="C22" s="5">
        <v>48.986506746626688</v>
      </c>
      <c r="D22" s="5">
        <v>63.347826086956523</v>
      </c>
      <c r="E22" s="5">
        <v>8.5517241379310338</v>
      </c>
    </row>
    <row r="23" spans="1:5">
      <c r="E23" s="7" t="s">
        <v>307</v>
      </c>
    </row>
    <row r="25" spans="1:5">
      <c r="A25" t="s">
        <v>308</v>
      </c>
    </row>
    <row r="26" spans="1:5">
      <c r="B26" s="14" t="s">
        <v>380</v>
      </c>
      <c r="C26" s="14" t="s">
        <v>381</v>
      </c>
      <c r="D26" s="14" t="s">
        <v>382</v>
      </c>
      <c r="E26" s="14" t="s">
        <v>325</v>
      </c>
    </row>
    <row r="27" spans="1:5">
      <c r="A27" s="14" t="s">
        <v>374</v>
      </c>
      <c r="B27" s="5">
        <v>7.1694152923538228</v>
      </c>
      <c r="C27" s="5">
        <v>44.545727136431779</v>
      </c>
      <c r="D27" s="5">
        <v>-46.956521739130437</v>
      </c>
      <c r="E27" s="5">
        <v>-4.7586206896551708</v>
      </c>
    </row>
    <row r="28" spans="1:5">
      <c r="A28" s="14" t="s">
        <v>322</v>
      </c>
      <c r="B28" s="5">
        <v>-0.59295352323838024</v>
      </c>
      <c r="C28" s="5">
        <v>1.0899550224887662</v>
      </c>
      <c r="D28" s="5">
        <v>3.8478260869565304</v>
      </c>
      <c r="E28" s="5">
        <v>-4.3448275862068968</v>
      </c>
    </row>
    <row r="29" spans="1:5">
      <c r="A29" s="14" t="s">
        <v>375</v>
      </c>
      <c r="B29" s="5">
        <v>-8.9831334332833581</v>
      </c>
      <c r="C29" s="5">
        <v>-25.242128935532236</v>
      </c>
      <c r="D29" s="5">
        <v>35.880434782608688</v>
      </c>
      <c r="E29" s="5">
        <v>-1.6551724137931032</v>
      </c>
    </row>
    <row r="30" spans="1:5">
      <c r="A30" s="14" t="s">
        <v>376</v>
      </c>
      <c r="B30" s="5">
        <v>-9.9670164917541229</v>
      </c>
      <c r="C30" s="5">
        <v>-21.451274362818594</v>
      </c>
      <c r="D30" s="5">
        <v>25.52173913043481</v>
      </c>
      <c r="E30" s="5">
        <v>5.8965517241379288</v>
      </c>
    </row>
    <row r="31" spans="1:5">
      <c r="A31" s="14" t="s">
        <v>377</v>
      </c>
      <c r="B31" s="5">
        <v>-2.2046476761619189</v>
      </c>
      <c r="C31" s="5">
        <v>1.0044977511244326</v>
      </c>
      <c r="D31" s="5">
        <v>5.7173913043478137</v>
      </c>
      <c r="E31" s="5">
        <v>-4.5172413793103416</v>
      </c>
    </row>
    <row r="32" spans="1:5">
      <c r="A32" s="14" t="s">
        <v>378</v>
      </c>
      <c r="B32" s="5">
        <v>6.692278860569715</v>
      </c>
      <c r="C32" s="5">
        <v>-2.9602698650674597</v>
      </c>
      <c r="D32" s="5">
        <v>-14.663043478260875</v>
      </c>
      <c r="E32" s="5">
        <v>10.931034482758619</v>
      </c>
    </row>
    <row r="33" spans="1:5">
      <c r="A33" s="14" t="s">
        <v>379</v>
      </c>
      <c r="B33" s="5">
        <v>7.8860569715142432</v>
      </c>
      <c r="C33" s="5">
        <v>3.0134932533733121</v>
      </c>
      <c r="D33" s="5">
        <v>-9.3478260869565233</v>
      </c>
      <c r="E33" s="5">
        <v>-1.5517241379310338</v>
      </c>
    </row>
    <row r="35" spans="1:5">
      <c r="A35" t="s">
        <v>309</v>
      </c>
    </row>
    <row r="36" spans="1:5">
      <c r="B36" s="14" t="s">
        <v>380</v>
      </c>
      <c r="C36" s="14" t="s">
        <v>381</v>
      </c>
      <c r="D36" s="14" t="s">
        <v>382</v>
      </c>
      <c r="E36" s="14" t="s">
        <v>325</v>
      </c>
    </row>
    <row r="37" spans="1:5">
      <c r="A37" s="14" t="s">
        <v>374</v>
      </c>
      <c r="B37" s="5">
        <v>2.9317507127419438</v>
      </c>
      <c r="C37" s="5">
        <v>5.830218898084949</v>
      </c>
      <c r="D37" s="5">
        <v>-6.0102649128329961</v>
      </c>
      <c r="E37" s="5">
        <v>-1.2015649745907535</v>
      </c>
    </row>
    <row r="38" spans="1:5">
      <c r="A38" s="14" t="s">
        <v>322</v>
      </c>
      <c r="B38" s="5">
        <v>-0.20947009026259961</v>
      </c>
      <c r="C38" s="5">
        <v>0.12323822929776101</v>
      </c>
      <c r="D38" s="5">
        <v>0.4254722052902884</v>
      </c>
      <c r="E38" s="5">
        <v>-0.94775652555807688</v>
      </c>
    </row>
    <row r="39" spans="1:5">
      <c r="A39" s="14" t="s">
        <v>375</v>
      </c>
      <c r="B39" s="5">
        <v>-2.8121179614075542</v>
      </c>
      <c r="C39" s="5">
        <v>-2.529106811564132</v>
      </c>
      <c r="D39" s="5">
        <v>3.5157482912561275</v>
      </c>
      <c r="E39" s="5">
        <v>-0.31994239636729094</v>
      </c>
    </row>
    <row r="40" spans="1:5">
      <c r="A40" s="14" t="s">
        <v>376</v>
      </c>
      <c r="B40" s="5">
        <v>-2.960863129195372</v>
      </c>
      <c r="C40" s="5">
        <v>-2.0395847655292934</v>
      </c>
      <c r="D40" s="5">
        <v>2.3731096969510337</v>
      </c>
      <c r="E40" s="5">
        <v>1.0816185768659687</v>
      </c>
    </row>
    <row r="41" spans="1:5">
      <c r="A41" s="14" t="s">
        <v>377</v>
      </c>
      <c r="B41" s="5">
        <v>-0.70674842216370759</v>
      </c>
      <c r="C41" s="5">
        <v>0.10306474385712901</v>
      </c>
      <c r="D41" s="5">
        <v>0.57369090276369172</v>
      </c>
      <c r="E41" s="5">
        <v>-0.89417355306001256</v>
      </c>
    </row>
    <row r="42" spans="1:5">
      <c r="A42" s="14" t="s">
        <v>378</v>
      </c>
      <c r="B42" s="5">
        <v>2.656342705194437</v>
      </c>
      <c r="C42" s="5">
        <v>-0.37607709719980176</v>
      </c>
      <c r="D42" s="5">
        <v>-1.8217492151014159</v>
      </c>
      <c r="E42" s="5">
        <v>2.6791326038280761</v>
      </c>
    </row>
    <row r="43" spans="1:5">
      <c r="A43" s="14" t="s">
        <v>379</v>
      </c>
      <c r="B43" s="5">
        <v>4.6351273896236025</v>
      </c>
      <c r="C43" s="5">
        <v>0.56690135452102786</v>
      </c>
      <c r="D43" s="5">
        <v>-1.7197557965451362</v>
      </c>
      <c r="E43" s="5">
        <v>-0.56316953120392199</v>
      </c>
    </row>
    <row r="45" spans="1:5">
      <c r="A45" t="s">
        <v>310</v>
      </c>
    </row>
    <row r="46" spans="1:5">
      <c r="B46" s="14" t="s">
        <v>380</v>
      </c>
      <c r="C46" s="14" t="s">
        <v>381</v>
      </c>
      <c r="D46" s="14" t="s">
        <v>382</v>
      </c>
      <c r="E46" s="14" t="s">
        <v>325</v>
      </c>
    </row>
    <row r="47" spans="1:5">
      <c r="A47" s="14" t="s">
        <v>374</v>
      </c>
      <c r="B47" s="179">
        <v>3.3705718367342818E-3</v>
      </c>
      <c r="C47" s="179">
        <v>5.5354714145749995E-9</v>
      </c>
      <c r="D47" s="179">
        <v>1.8522041678181722E-9</v>
      </c>
      <c r="E47" s="179">
        <v>0.2295321185580943</v>
      </c>
    </row>
    <row r="48" spans="1:5">
      <c r="A48" s="14" t="s">
        <v>322</v>
      </c>
      <c r="B48" s="179">
        <v>0.83408128197048059</v>
      </c>
      <c r="C48" s="179">
        <v>0.90191845368572765</v>
      </c>
      <c r="D48" s="179">
        <v>0.6704924793138487</v>
      </c>
      <c r="E48" s="179">
        <v>0.34325341731064207</v>
      </c>
    </row>
    <row r="49" spans="1:5">
      <c r="A49" s="14" t="s">
        <v>375</v>
      </c>
      <c r="B49" s="179">
        <v>4.9216450293596559E-3</v>
      </c>
      <c r="C49" s="179">
        <v>1.1435322069068832E-2</v>
      </c>
      <c r="D49" s="179">
        <v>4.3851651266435532E-4</v>
      </c>
      <c r="E49" s="179">
        <v>0.74901199802622731</v>
      </c>
    </row>
    <row r="50" spans="1:5">
      <c r="A50" s="14" t="s">
        <v>376</v>
      </c>
      <c r="B50" s="179">
        <v>3.0677823912352853E-3</v>
      </c>
      <c r="C50" s="179">
        <v>4.1391700678530929E-2</v>
      </c>
      <c r="D50" s="179">
        <v>1.7639024372496648E-2</v>
      </c>
      <c r="E50" s="179">
        <v>0.2794220464906052</v>
      </c>
    </row>
    <row r="51" spans="1:5">
      <c r="A51" s="14" t="s">
        <v>377</v>
      </c>
      <c r="B51" s="179">
        <v>0.47972283222969825</v>
      </c>
      <c r="C51" s="179">
        <v>0.91791158629680369</v>
      </c>
      <c r="D51" s="179">
        <v>0.5661769854838945</v>
      </c>
      <c r="E51" s="179">
        <v>0.37122904012226332</v>
      </c>
    </row>
    <row r="52" spans="1:5">
      <c r="A52" s="14" t="s">
        <v>378</v>
      </c>
      <c r="B52" s="179">
        <v>7.8993292572679952E-3</v>
      </c>
      <c r="C52" s="179">
        <v>0.70685958040319807</v>
      </c>
      <c r="D52" s="179">
        <v>6.8493046672202906E-2</v>
      </c>
      <c r="E52" s="179">
        <v>7.3813156084869824E-3</v>
      </c>
    </row>
    <row r="53" spans="1:5">
      <c r="A53" s="14" t="s">
        <v>379</v>
      </c>
      <c r="B53" s="179">
        <v>3.5671773295220532E-6</v>
      </c>
      <c r="C53" s="179">
        <v>0.57078120385627584</v>
      </c>
      <c r="D53" s="179">
        <v>8.5476840734606263E-2</v>
      </c>
      <c r="E53" s="179">
        <v>0.57331944826827641</v>
      </c>
    </row>
    <row r="55" spans="1:5">
      <c r="A55" t="s">
        <v>311</v>
      </c>
    </row>
    <row r="56" spans="1:5">
      <c r="B56" s="14" t="s">
        <v>380</v>
      </c>
      <c r="C56" s="14" t="s">
        <v>381</v>
      </c>
      <c r="D56" s="14" t="s">
        <v>382</v>
      </c>
      <c r="E56" s="14" t="s">
        <v>325</v>
      </c>
    </row>
    <row r="57" spans="1:5">
      <c r="A57" s="14" t="s">
        <v>374</v>
      </c>
      <c r="B57" s="179">
        <v>1.6852859183671409E-3</v>
      </c>
      <c r="C57" s="179">
        <v>2.7677357072874997E-9</v>
      </c>
      <c r="D57" s="179">
        <v>9.261020839090861E-10</v>
      </c>
      <c r="E57" s="179">
        <v>0.11476605927904715</v>
      </c>
    </row>
    <row r="58" spans="1:5">
      <c r="A58" s="14" t="s">
        <v>322</v>
      </c>
      <c r="B58" s="179">
        <v>0.4170406409852403</v>
      </c>
      <c r="C58" s="179">
        <v>0.45095922684286383</v>
      </c>
      <c r="D58" s="179">
        <v>0.33524623965692435</v>
      </c>
      <c r="E58" s="179">
        <v>0.17162670865532104</v>
      </c>
    </row>
    <row r="59" spans="1:5">
      <c r="A59" s="14" t="s">
        <v>375</v>
      </c>
      <c r="B59" s="179">
        <v>2.4608225146798279E-3</v>
      </c>
      <c r="C59" s="179">
        <v>5.7176610345344159E-3</v>
      </c>
      <c r="D59" s="179">
        <v>2.1925825633217766E-4</v>
      </c>
      <c r="E59" s="179">
        <v>0.37450599901311366</v>
      </c>
    </row>
    <row r="60" spans="1:5">
      <c r="A60" s="14" t="s">
        <v>376</v>
      </c>
      <c r="B60" s="179">
        <v>1.5338911956176426E-3</v>
      </c>
      <c r="C60" s="179">
        <v>2.0695850339265465E-2</v>
      </c>
      <c r="D60" s="179">
        <v>8.8195121862483239E-3</v>
      </c>
      <c r="E60" s="179">
        <v>0.1397110232453026</v>
      </c>
    </row>
    <row r="61" spans="1:5">
      <c r="A61" s="14" t="s">
        <v>377</v>
      </c>
      <c r="B61" s="179">
        <v>0.23986141611484912</v>
      </c>
      <c r="C61" s="179">
        <v>0.45895579314840185</v>
      </c>
      <c r="D61" s="179">
        <v>0.28308849274194725</v>
      </c>
      <c r="E61" s="179">
        <v>0.18561452006113166</v>
      </c>
    </row>
    <row r="62" spans="1:5">
      <c r="A62" s="14" t="s">
        <v>378</v>
      </c>
      <c r="B62" s="179">
        <v>3.9496646286339976E-3</v>
      </c>
      <c r="C62" s="179">
        <v>0.35342979020159904</v>
      </c>
      <c r="D62" s="179">
        <v>3.4246523336101453E-2</v>
      </c>
      <c r="E62" s="179">
        <v>3.6906578042434912E-3</v>
      </c>
    </row>
    <row r="63" spans="1:5">
      <c r="A63" s="14" t="s">
        <v>379</v>
      </c>
      <c r="B63" s="179">
        <v>1.7835886647610266E-6</v>
      </c>
      <c r="C63" s="179">
        <v>0.28539060192813792</v>
      </c>
      <c r="D63" s="179">
        <v>4.2738420367303132E-2</v>
      </c>
      <c r="E63" s="179">
        <v>0.28665972413413821</v>
      </c>
    </row>
  </sheetData>
  <phoneticPr fontId="2"/>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B2:E31"/>
  <sheetViews>
    <sheetView workbookViewId="0">
      <selection activeCell="B28" sqref="B28:D30"/>
    </sheetView>
  </sheetViews>
  <sheetFormatPr defaultRowHeight="13.5"/>
  <cols>
    <col min="1" max="1" width="2.625" style="18" customWidth="1"/>
    <col min="2" max="5" width="7.625" style="18" customWidth="1"/>
    <col min="6" max="6" width="2.625" style="18" customWidth="1"/>
    <col min="7" max="7" width="9" style="18"/>
    <col min="8" max="10" width="8.625" style="18" customWidth="1"/>
    <col min="11" max="16384" width="9" style="18"/>
  </cols>
  <sheetData>
    <row r="2" spans="2:2" ht="18" customHeight="1">
      <c r="B2" s="16" t="s">
        <v>508</v>
      </c>
    </row>
    <row r="26" spans="2:5">
      <c r="B26" s="26" t="s">
        <v>20</v>
      </c>
      <c r="C26" s="26"/>
      <c r="D26" s="26"/>
      <c r="E26" s="26"/>
    </row>
    <row r="27" spans="2:5" ht="14.25" thickBot="1">
      <c r="B27" s="26"/>
      <c r="C27" s="26" t="s">
        <v>22</v>
      </c>
      <c r="D27" s="26"/>
      <c r="E27" s="26"/>
    </row>
    <row r="28" spans="2:5">
      <c r="B28" s="29"/>
      <c r="C28" s="37" t="s">
        <v>228</v>
      </c>
      <c r="D28" s="38" t="s">
        <v>229</v>
      </c>
      <c r="E28" s="26" t="s">
        <v>23</v>
      </c>
    </row>
    <row r="29" spans="2:5">
      <c r="B29" s="32" t="s">
        <v>24</v>
      </c>
      <c r="C29" s="26">
        <v>7</v>
      </c>
      <c r="D29" s="39">
        <v>2</v>
      </c>
      <c r="E29" s="26">
        <f>SUM(C29:D29)</f>
        <v>9</v>
      </c>
    </row>
    <row r="30" spans="2:5" ht="14.25" thickBot="1">
      <c r="B30" s="34" t="s">
        <v>25</v>
      </c>
      <c r="C30" s="40">
        <v>1</v>
      </c>
      <c r="D30" s="41">
        <v>5</v>
      </c>
      <c r="E30" s="26">
        <f>SUM(C30:D30)</f>
        <v>6</v>
      </c>
    </row>
    <row r="31" spans="2:5">
      <c r="B31" s="26" t="s">
        <v>26</v>
      </c>
      <c r="C31" s="26">
        <f>SUM(C29:C30)</f>
        <v>8</v>
      </c>
      <c r="D31" s="26">
        <f>SUM(D29:D30)</f>
        <v>7</v>
      </c>
      <c r="E31" s="26">
        <f>SUM(C31:D31)</f>
        <v>15</v>
      </c>
    </row>
  </sheetData>
  <sheetProtection password="8401" sheet="1" objects="1" scenarios="1"/>
  <phoneticPr fontId="2"/>
  <pageMargins left="0.75" right="0.75" top="1" bottom="1" header="0.51200000000000001" footer="0.51200000000000001"/>
  <pageSetup paperSize="9" scale="76" fitToHeight="0"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E20"/>
  <sheetViews>
    <sheetView workbookViewId="0"/>
  </sheetViews>
  <sheetFormatPr defaultRowHeight="13.5"/>
  <sheetData>
    <row r="1" spans="1:5">
      <c r="A1" t="s">
        <v>383</v>
      </c>
    </row>
    <row r="3" spans="1:5">
      <c r="A3" t="s">
        <v>70</v>
      </c>
    </row>
    <row r="4" spans="1:5">
      <c r="B4" s="14" t="s">
        <v>237</v>
      </c>
      <c r="C4" s="14" t="s">
        <v>535</v>
      </c>
      <c r="D4" t="s">
        <v>300</v>
      </c>
    </row>
    <row r="5" spans="1:5">
      <c r="A5" s="14" t="s">
        <v>533</v>
      </c>
      <c r="B5">
        <v>7</v>
      </c>
      <c r="C5">
        <v>2</v>
      </c>
      <c r="D5">
        <v>9</v>
      </c>
    </row>
    <row r="6" spans="1:5">
      <c r="A6" s="14" t="s">
        <v>534</v>
      </c>
      <c r="B6">
        <v>1</v>
      </c>
      <c r="C6">
        <v>5</v>
      </c>
      <c r="D6">
        <v>6</v>
      </c>
    </row>
    <row r="7" spans="1:5">
      <c r="A7" t="s">
        <v>300</v>
      </c>
      <c r="B7">
        <v>8</v>
      </c>
      <c r="C7">
        <v>7</v>
      </c>
      <c r="D7">
        <v>15</v>
      </c>
    </row>
    <row r="9" spans="1:5">
      <c r="A9" t="s">
        <v>383</v>
      </c>
    </row>
    <row r="10" spans="1:5">
      <c r="A10" t="s">
        <v>95</v>
      </c>
    </row>
    <row r="11" spans="1:5">
      <c r="A11" t="s">
        <v>96</v>
      </c>
      <c r="B11" s="8">
        <v>0.77777777777777779</v>
      </c>
      <c r="C11" s="8" t="s">
        <v>98</v>
      </c>
      <c r="D11" s="8">
        <v>0.22222222222222221</v>
      </c>
      <c r="E11" s="8"/>
    </row>
    <row r="12" spans="1:5">
      <c r="A12" t="s">
        <v>97</v>
      </c>
      <c r="B12" s="8">
        <v>0.16666666666666666</v>
      </c>
      <c r="C12" s="8" t="s">
        <v>99</v>
      </c>
      <c r="D12" s="8">
        <v>0.83333333333333337</v>
      </c>
      <c r="E12" s="8"/>
    </row>
    <row r="13" spans="1:5">
      <c r="B13" s="8"/>
      <c r="C13" s="8"/>
      <c r="D13" s="8"/>
      <c r="E13" s="8"/>
    </row>
    <row r="14" spans="1:5">
      <c r="B14" s="8"/>
      <c r="C14" s="8"/>
      <c r="D14" s="8" t="s">
        <v>85</v>
      </c>
      <c r="E14" s="8"/>
    </row>
    <row r="15" spans="1:5">
      <c r="B15" s="8"/>
      <c r="C15" s="8" t="s">
        <v>78</v>
      </c>
      <c r="D15" s="8" t="s">
        <v>326</v>
      </c>
      <c r="E15" s="8" t="s">
        <v>327</v>
      </c>
    </row>
    <row r="16" spans="1:5">
      <c r="A16" t="s">
        <v>100</v>
      </c>
      <c r="B16" s="8" t="s">
        <v>536</v>
      </c>
      <c r="C16" s="8">
        <v>0.61111111111111116</v>
      </c>
      <c r="D16" s="8" t="s">
        <v>106</v>
      </c>
      <c r="E16" s="8" t="s">
        <v>106</v>
      </c>
    </row>
    <row r="17" spans="1:5">
      <c r="B17" s="8" t="s">
        <v>537</v>
      </c>
      <c r="C17" s="8">
        <v>-0.61111111111111116</v>
      </c>
      <c r="D17" s="8" t="s">
        <v>106</v>
      </c>
      <c r="E17" s="8" t="s">
        <v>106</v>
      </c>
    </row>
    <row r="18" spans="1:5">
      <c r="A18" t="s">
        <v>101</v>
      </c>
      <c r="B18" s="8" t="s">
        <v>102</v>
      </c>
      <c r="C18" s="8">
        <v>4.666666666666667</v>
      </c>
      <c r="D18" s="8">
        <v>0.75388875641721509</v>
      </c>
      <c r="E18" s="8">
        <v>28.887256365613684</v>
      </c>
    </row>
    <row r="19" spans="1:5">
      <c r="B19" s="8" t="s">
        <v>103</v>
      </c>
      <c r="C19" s="8">
        <v>0.26666666666666666</v>
      </c>
      <c r="D19" s="8">
        <v>7.4622473383362059E-2</v>
      </c>
      <c r="E19" s="8">
        <v>0.9529449760501526</v>
      </c>
    </row>
    <row r="20" spans="1:5">
      <c r="A20" t="s">
        <v>104</v>
      </c>
      <c r="B20" s="8" t="s">
        <v>105</v>
      </c>
      <c r="C20" s="8">
        <v>17.5</v>
      </c>
      <c r="D20" s="8">
        <v>1.2232521790096149</v>
      </c>
      <c r="E20" s="8">
        <v>250.35720782279745</v>
      </c>
    </row>
  </sheetData>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B2:E23"/>
  <sheetViews>
    <sheetView workbookViewId="0">
      <selection activeCell="B18" sqref="B18:D22"/>
    </sheetView>
  </sheetViews>
  <sheetFormatPr defaultRowHeight="13.5"/>
  <cols>
    <col min="1" max="1" width="2.625" style="18" customWidth="1"/>
    <col min="2" max="5" width="9" style="18"/>
    <col min="6" max="6" width="2.625" style="18" customWidth="1"/>
    <col min="7" max="16384" width="9" style="18"/>
  </cols>
  <sheetData>
    <row r="2" spans="2:2" ht="18" customHeight="1">
      <c r="B2" s="16" t="s">
        <v>344</v>
      </c>
    </row>
    <row r="3" spans="2:2" ht="13.5" customHeight="1">
      <c r="B3" s="16"/>
    </row>
    <row r="4" spans="2:2" ht="13.5" customHeight="1">
      <c r="B4" s="16"/>
    </row>
    <row r="5" spans="2:2" ht="13.5" customHeight="1">
      <c r="B5" s="16"/>
    </row>
    <row r="6" spans="2:2" ht="13.5" customHeight="1">
      <c r="B6" s="16"/>
    </row>
    <row r="7" spans="2:2" ht="13.5" customHeight="1">
      <c r="B7" s="16"/>
    </row>
    <row r="8" spans="2:2" ht="13.5" customHeight="1">
      <c r="B8" s="16"/>
    </row>
    <row r="9" spans="2:2" ht="13.5" customHeight="1">
      <c r="B9" s="16"/>
    </row>
    <row r="10" spans="2:2" ht="13.5" customHeight="1">
      <c r="B10" s="16"/>
    </row>
    <row r="11" spans="2:2" ht="13.5" customHeight="1">
      <c r="B11" s="16"/>
    </row>
    <row r="12" spans="2:2" ht="13.5" customHeight="1">
      <c r="B12" s="16"/>
    </row>
    <row r="13" spans="2:2" ht="13.5" customHeight="1">
      <c r="B13" s="16"/>
    </row>
    <row r="14" spans="2:2" ht="13.5" customHeight="1">
      <c r="B14" s="16"/>
    </row>
    <row r="15" spans="2:2" ht="13.5" customHeight="1">
      <c r="B15" s="16"/>
    </row>
    <row r="16" spans="2:2" ht="13.5" customHeight="1"/>
    <row r="17" spans="2:5" ht="14.25" thickBot="1">
      <c r="B17" s="18" t="s">
        <v>27</v>
      </c>
    </row>
    <row r="18" spans="2:5">
      <c r="B18" s="42"/>
      <c r="C18" s="43" t="s">
        <v>28</v>
      </c>
      <c r="D18" s="44" t="s">
        <v>29</v>
      </c>
      <c r="E18" s="18" t="s">
        <v>26</v>
      </c>
    </row>
    <row r="19" spans="2:5">
      <c r="B19" s="45" t="s">
        <v>30</v>
      </c>
      <c r="C19" s="18">
        <v>3</v>
      </c>
      <c r="D19" s="46">
        <v>7</v>
      </c>
      <c r="E19" s="18">
        <v>10</v>
      </c>
    </row>
    <row r="20" spans="2:5">
      <c r="B20" s="45" t="s">
        <v>31</v>
      </c>
      <c r="C20" s="18">
        <v>4</v>
      </c>
      <c r="D20" s="46">
        <v>6</v>
      </c>
      <c r="E20" s="18">
        <v>10</v>
      </c>
    </row>
    <row r="21" spans="2:5">
      <c r="B21" s="45" t="s">
        <v>32</v>
      </c>
      <c r="C21" s="18">
        <v>7</v>
      </c>
      <c r="D21" s="46">
        <v>3</v>
      </c>
      <c r="E21" s="18">
        <v>10</v>
      </c>
    </row>
    <row r="22" spans="2:5" ht="14.25" thickBot="1">
      <c r="B22" s="47" t="s">
        <v>33</v>
      </c>
      <c r="C22" s="48">
        <v>8</v>
      </c>
      <c r="D22" s="49">
        <v>2</v>
      </c>
      <c r="E22" s="18">
        <v>10</v>
      </c>
    </row>
    <row r="23" spans="2:5">
      <c r="B23" s="18" t="s">
        <v>26</v>
      </c>
      <c r="C23" s="18">
        <v>22</v>
      </c>
      <c r="D23" s="18">
        <v>18</v>
      </c>
      <c r="E23" s="18">
        <v>40</v>
      </c>
    </row>
  </sheetData>
  <sheetProtection algorithmName="SHA-512" hashValue="MQFJ8FvLEkceCDHnxIbPZlf3o0VMoKDuJW/tEVggCODrm8gcx1ygDCatQJON99ICj/G0Zk3ZMaLWFzWLN3Aj1A==" saltValue="Hg3MTC92fbkRaok+v+zleA==" spinCount="100000" sheet="1" scenarios="1"/>
  <phoneticPr fontId="2"/>
  <pageMargins left="0.75" right="0.75" top="1" bottom="1" header="0.51200000000000001" footer="0.51200000000000001"/>
  <pageSetup paperSize="9" scale="77" fitToHeight="0"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C222"/>
  <sheetViews>
    <sheetView workbookViewId="0">
      <selection activeCell="C22" sqref="C22"/>
    </sheetView>
  </sheetViews>
  <sheetFormatPr defaultRowHeight="13.5"/>
  <cols>
    <col min="1" max="1" width="2.625" style="126" customWidth="1"/>
    <col min="2" max="3" width="9" style="126"/>
    <col min="4" max="4" width="2.625" style="126" customWidth="1"/>
    <col min="5" max="16384" width="9" style="126"/>
  </cols>
  <sheetData>
    <row r="2" spans="2:2" ht="18" customHeight="1">
      <c r="B2" s="16" t="s">
        <v>532</v>
      </c>
    </row>
    <row r="3" spans="2:2">
      <c r="B3" s="125"/>
    </row>
    <row r="4" spans="2:2">
      <c r="B4" s="125"/>
    </row>
    <row r="5" spans="2:2">
      <c r="B5" s="125"/>
    </row>
    <row r="6" spans="2:2">
      <c r="B6" s="125"/>
    </row>
    <row r="7" spans="2:2">
      <c r="B7" s="125"/>
    </row>
    <row r="8" spans="2:2">
      <c r="B8" s="125"/>
    </row>
    <row r="9" spans="2:2">
      <c r="B9" s="125"/>
    </row>
    <row r="10" spans="2:2">
      <c r="B10" s="125"/>
    </row>
    <row r="11" spans="2:2">
      <c r="B11" s="125"/>
    </row>
    <row r="12" spans="2:2">
      <c r="B12" s="125"/>
    </row>
    <row r="13" spans="2:2">
      <c r="B13" s="125"/>
    </row>
    <row r="14" spans="2:2">
      <c r="B14" s="125"/>
    </row>
    <row r="15" spans="2:2">
      <c r="B15" s="125"/>
    </row>
    <row r="16" spans="2:2">
      <c r="B16" s="125"/>
    </row>
    <row r="17" spans="2:3">
      <c r="B17" s="125"/>
    </row>
    <row r="18" spans="2:3">
      <c r="B18" s="125"/>
    </row>
    <row r="19" spans="2:3">
      <c r="B19" s="125"/>
    </row>
    <row r="20" spans="2:3">
      <c r="B20" s="126" t="s">
        <v>259</v>
      </c>
    </row>
    <row r="21" spans="2:3" ht="14.25" thickBot="1"/>
    <row r="22" spans="2:3">
      <c r="B22" s="126" t="s">
        <v>45</v>
      </c>
      <c r="C22" s="127" t="s">
        <v>204</v>
      </c>
    </row>
    <row r="23" spans="2:3">
      <c r="B23" s="126">
        <v>1</v>
      </c>
      <c r="C23" s="128" t="s">
        <v>205</v>
      </c>
    </row>
    <row r="24" spans="2:3">
      <c r="B24" s="126">
        <v>2</v>
      </c>
      <c r="C24" s="128" t="s">
        <v>206</v>
      </c>
    </row>
    <row r="25" spans="2:3">
      <c r="B25" s="126">
        <v>3</v>
      </c>
      <c r="C25" s="128" t="s">
        <v>207</v>
      </c>
    </row>
    <row r="26" spans="2:3">
      <c r="B26" s="126">
        <v>4</v>
      </c>
      <c r="C26" s="128" t="s">
        <v>207</v>
      </c>
    </row>
    <row r="27" spans="2:3">
      <c r="B27" s="126">
        <v>5</v>
      </c>
      <c r="C27" s="128" t="s">
        <v>206</v>
      </c>
    </row>
    <row r="28" spans="2:3">
      <c r="B28" s="126">
        <v>6</v>
      </c>
      <c r="C28" s="128" t="s">
        <v>206</v>
      </c>
    </row>
    <row r="29" spans="2:3">
      <c r="B29" s="126">
        <v>7</v>
      </c>
      <c r="C29" s="128" t="s">
        <v>205</v>
      </c>
    </row>
    <row r="30" spans="2:3">
      <c r="B30" s="126">
        <v>8</v>
      </c>
      <c r="C30" s="128" t="s">
        <v>205</v>
      </c>
    </row>
    <row r="31" spans="2:3">
      <c r="B31" s="126">
        <v>9</v>
      </c>
      <c r="C31" s="128" t="s">
        <v>207</v>
      </c>
    </row>
    <row r="32" spans="2:3">
      <c r="B32" s="126">
        <v>10</v>
      </c>
      <c r="C32" s="128" t="s">
        <v>207</v>
      </c>
    </row>
    <row r="33" spans="2:3">
      <c r="B33" s="126">
        <v>11</v>
      </c>
      <c r="C33" s="128" t="s">
        <v>205</v>
      </c>
    </row>
    <row r="34" spans="2:3">
      <c r="B34" s="126">
        <v>12</v>
      </c>
      <c r="C34" s="128" t="s">
        <v>207</v>
      </c>
    </row>
    <row r="35" spans="2:3">
      <c r="B35" s="126">
        <v>13</v>
      </c>
      <c r="C35" s="128" t="s">
        <v>206</v>
      </c>
    </row>
    <row r="36" spans="2:3">
      <c r="B36" s="126">
        <v>14</v>
      </c>
      <c r="C36" s="128" t="s">
        <v>205</v>
      </c>
    </row>
    <row r="37" spans="2:3">
      <c r="B37" s="126">
        <v>15</v>
      </c>
      <c r="C37" s="128" t="s">
        <v>205</v>
      </c>
    </row>
    <row r="38" spans="2:3">
      <c r="B38" s="126">
        <v>16</v>
      </c>
      <c r="C38" s="128" t="s">
        <v>207</v>
      </c>
    </row>
    <row r="39" spans="2:3">
      <c r="B39" s="126">
        <v>17</v>
      </c>
      <c r="C39" s="128" t="s">
        <v>205</v>
      </c>
    </row>
    <row r="40" spans="2:3">
      <c r="B40" s="126">
        <v>18</v>
      </c>
      <c r="C40" s="128" t="s">
        <v>205</v>
      </c>
    </row>
    <row r="41" spans="2:3">
      <c r="B41" s="126">
        <v>19</v>
      </c>
      <c r="C41" s="128" t="s">
        <v>206</v>
      </c>
    </row>
    <row r="42" spans="2:3">
      <c r="B42" s="126">
        <v>20</v>
      </c>
      <c r="C42" s="128" t="s">
        <v>206</v>
      </c>
    </row>
    <row r="43" spans="2:3">
      <c r="B43" s="126">
        <v>21</v>
      </c>
      <c r="C43" s="128" t="s">
        <v>205</v>
      </c>
    </row>
    <row r="44" spans="2:3">
      <c r="B44" s="126">
        <v>22</v>
      </c>
      <c r="C44" s="128" t="s">
        <v>206</v>
      </c>
    </row>
    <row r="45" spans="2:3">
      <c r="B45" s="126">
        <v>23</v>
      </c>
      <c r="C45" s="128" t="s">
        <v>207</v>
      </c>
    </row>
    <row r="46" spans="2:3">
      <c r="B46" s="126">
        <v>24</v>
      </c>
      <c r="C46" s="128" t="s">
        <v>205</v>
      </c>
    </row>
    <row r="47" spans="2:3">
      <c r="B47" s="126">
        <v>25</v>
      </c>
      <c r="C47" s="128" t="s">
        <v>207</v>
      </c>
    </row>
    <row r="48" spans="2:3">
      <c r="B48" s="126">
        <v>26</v>
      </c>
      <c r="C48" s="128" t="s">
        <v>206</v>
      </c>
    </row>
    <row r="49" spans="2:3">
      <c r="B49" s="126">
        <v>27</v>
      </c>
      <c r="C49" s="128" t="s">
        <v>205</v>
      </c>
    </row>
    <row r="50" spans="2:3">
      <c r="B50" s="126">
        <v>28</v>
      </c>
      <c r="C50" s="128" t="s">
        <v>205</v>
      </c>
    </row>
    <row r="51" spans="2:3">
      <c r="B51" s="126">
        <v>29</v>
      </c>
      <c r="C51" s="128" t="s">
        <v>207</v>
      </c>
    </row>
    <row r="52" spans="2:3">
      <c r="B52" s="126">
        <v>30</v>
      </c>
      <c r="C52" s="128" t="s">
        <v>206</v>
      </c>
    </row>
    <row r="53" spans="2:3">
      <c r="B53" s="126">
        <v>31</v>
      </c>
      <c r="C53" s="128" t="s">
        <v>206</v>
      </c>
    </row>
    <row r="54" spans="2:3">
      <c r="B54" s="126">
        <v>32</v>
      </c>
      <c r="C54" s="128" t="s">
        <v>205</v>
      </c>
    </row>
    <row r="55" spans="2:3">
      <c r="B55" s="126">
        <v>33</v>
      </c>
      <c r="C55" s="128" t="s">
        <v>206</v>
      </c>
    </row>
    <row r="56" spans="2:3">
      <c r="B56" s="126">
        <v>34</v>
      </c>
      <c r="C56" s="128" t="s">
        <v>207</v>
      </c>
    </row>
    <row r="57" spans="2:3">
      <c r="B57" s="126">
        <v>35</v>
      </c>
      <c r="C57" s="128" t="s">
        <v>206</v>
      </c>
    </row>
    <row r="58" spans="2:3">
      <c r="B58" s="126">
        <v>36</v>
      </c>
      <c r="C58" s="128" t="s">
        <v>205</v>
      </c>
    </row>
    <row r="59" spans="2:3">
      <c r="B59" s="126">
        <v>37</v>
      </c>
      <c r="C59" s="128" t="s">
        <v>205</v>
      </c>
    </row>
    <row r="60" spans="2:3">
      <c r="B60" s="126">
        <v>38</v>
      </c>
      <c r="C60" s="128" t="s">
        <v>207</v>
      </c>
    </row>
    <row r="61" spans="2:3">
      <c r="B61" s="126">
        <v>39</v>
      </c>
      <c r="C61" s="128" t="s">
        <v>206</v>
      </c>
    </row>
    <row r="62" spans="2:3">
      <c r="B62" s="126">
        <v>40</v>
      </c>
      <c r="C62" s="128" t="s">
        <v>206</v>
      </c>
    </row>
    <row r="63" spans="2:3">
      <c r="B63" s="126">
        <v>41</v>
      </c>
      <c r="C63" s="128" t="s">
        <v>205</v>
      </c>
    </row>
    <row r="64" spans="2:3">
      <c r="B64" s="126">
        <v>42</v>
      </c>
      <c r="C64" s="128" t="s">
        <v>205</v>
      </c>
    </row>
    <row r="65" spans="2:3">
      <c r="B65" s="126">
        <v>43</v>
      </c>
      <c r="C65" s="128" t="s">
        <v>205</v>
      </c>
    </row>
    <row r="66" spans="2:3">
      <c r="B66" s="126">
        <v>44</v>
      </c>
      <c r="C66" s="128" t="s">
        <v>206</v>
      </c>
    </row>
    <row r="67" spans="2:3">
      <c r="B67" s="126">
        <v>45</v>
      </c>
      <c r="C67" s="128" t="s">
        <v>205</v>
      </c>
    </row>
    <row r="68" spans="2:3">
      <c r="B68" s="126">
        <v>46</v>
      </c>
      <c r="C68" s="128" t="s">
        <v>205</v>
      </c>
    </row>
    <row r="69" spans="2:3">
      <c r="B69" s="126">
        <v>47</v>
      </c>
      <c r="C69" s="128" t="s">
        <v>205</v>
      </c>
    </row>
    <row r="70" spans="2:3">
      <c r="B70" s="126">
        <v>48</v>
      </c>
      <c r="C70" s="128" t="s">
        <v>207</v>
      </c>
    </row>
    <row r="71" spans="2:3">
      <c r="B71" s="126">
        <v>49</v>
      </c>
      <c r="C71" s="128" t="s">
        <v>206</v>
      </c>
    </row>
    <row r="72" spans="2:3">
      <c r="B72" s="126">
        <v>50</v>
      </c>
      <c r="C72" s="128" t="s">
        <v>205</v>
      </c>
    </row>
    <row r="73" spans="2:3">
      <c r="B73" s="126">
        <v>51</v>
      </c>
      <c r="C73" s="128" t="s">
        <v>205</v>
      </c>
    </row>
    <row r="74" spans="2:3">
      <c r="B74" s="126">
        <v>52</v>
      </c>
      <c r="C74" s="128" t="s">
        <v>207</v>
      </c>
    </row>
    <row r="75" spans="2:3">
      <c r="B75" s="126">
        <v>53</v>
      </c>
      <c r="C75" s="128" t="s">
        <v>206</v>
      </c>
    </row>
    <row r="76" spans="2:3">
      <c r="B76" s="126">
        <v>54</v>
      </c>
      <c r="C76" s="128" t="s">
        <v>205</v>
      </c>
    </row>
    <row r="77" spans="2:3">
      <c r="B77" s="126">
        <v>55</v>
      </c>
      <c r="C77" s="128" t="s">
        <v>205</v>
      </c>
    </row>
    <row r="78" spans="2:3">
      <c r="B78" s="126">
        <v>56</v>
      </c>
      <c r="C78" s="128" t="s">
        <v>207</v>
      </c>
    </row>
    <row r="79" spans="2:3">
      <c r="B79" s="126">
        <v>57</v>
      </c>
      <c r="C79" s="128" t="s">
        <v>206</v>
      </c>
    </row>
    <row r="80" spans="2:3">
      <c r="B80" s="126">
        <v>58</v>
      </c>
      <c r="C80" s="128" t="s">
        <v>206</v>
      </c>
    </row>
    <row r="81" spans="2:3">
      <c r="B81" s="126">
        <v>59</v>
      </c>
      <c r="C81" s="128" t="s">
        <v>205</v>
      </c>
    </row>
    <row r="82" spans="2:3">
      <c r="B82" s="126">
        <v>60</v>
      </c>
      <c r="C82" s="128" t="s">
        <v>206</v>
      </c>
    </row>
    <row r="83" spans="2:3">
      <c r="B83" s="126">
        <v>61</v>
      </c>
      <c r="C83" s="128" t="s">
        <v>207</v>
      </c>
    </row>
    <row r="84" spans="2:3">
      <c r="B84" s="126">
        <v>62</v>
      </c>
      <c r="C84" s="128" t="s">
        <v>206</v>
      </c>
    </row>
    <row r="85" spans="2:3">
      <c r="B85" s="126">
        <v>63</v>
      </c>
      <c r="C85" s="128" t="s">
        <v>205</v>
      </c>
    </row>
    <row r="86" spans="2:3">
      <c r="B86" s="126">
        <v>64</v>
      </c>
      <c r="C86" s="128" t="s">
        <v>205</v>
      </c>
    </row>
    <row r="87" spans="2:3">
      <c r="B87" s="126">
        <v>65</v>
      </c>
      <c r="C87" s="128" t="s">
        <v>205</v>
      </c>
    </row>
    <row r="88" spans="2:3">
      <c r="B88" s="126">
        <v>66</v>
      </c>
      <c r="C88" s="128" t="s">
        <v>205</v>
      </c>
    </row>
    <row r="89" spans="2:3">
      <c r="B89" s="126">
        <v>67</v>
      </c>
      <c r="C89" s="128" t="s">
        <v>207</v>
      </c>
    </row>
    <row r="90" spans="2:3">
      <c r="B90" s="126">
        <v>68</v>
      </c>
      <c r="C90" s="128" t="s">
        <v>206</v>
      </c>
    </row>
    <row r="91" spans="2:3">
      <c r="B91" s="126">
        <v>69</v>
      </c>
      <c r="C91" s="128" t="s">
        <v>206</v>
      </c>
    </row>
    <row r="92" spans="2:3">
      <c r="B92" s="126">
        <v>70</v>
      </c>
      <c r="C92" s="128" t="s">
        <v>205</v>
      </c>
    </row>
    <row r="93" spans="2:3">
      <c r="B93" s="126">
        <v>71</v>
      </c>
      <c r="C93" s="128" t="s">
        <v>205</v>
      </c>
    </row>
    <row r="94" spans="2:3">
      <c r="B94" s="126">
        <v>72</v>
      </c>
      <c r="C94" s="128" t="s">
        <v>205</v>
      </c>
    </row>
    <row r="95" spans="2:3">
      <c r="B95" s="126">
        <v>73</v>
      </c>
      <c r="C95" s="128" t="s">
        <v>205</v>
      </c>
    </row>
    <row r="96" spans="2:3">
      <c r="B96" s="126">
        <v>74</v>
      </c>
      <c r="C96" s="128" t="s">
        <v>207</v>
      </c>
    </row>
    <row r="97" spans="2:3">
      <c r="B97" s="126">
        <v>75</v>
      </c>
      <c r="C97" s="128" t="s">
        <v>206</v>
      </c>
    </row>
    <row r="98" spans="2:3">
      <c r="B98" s="126">
        <v>76</v>
      </c>
      <c r="C98" s="128" t="s">
        <v>206</v>
      </c>
    </row>
    <row r="99" spans="2:3">
      <c r="B99" s="126">
        <v>77</v>
      </c>
      <c r="C99" s="128" t="s">
        <v>206</v>
      </c>
    </row>
    <row r="100" spans="2:3">
      <c r="B100" s="126">
        <v>78</v>
      </c>
      <c r="C100" s="128" t="s">
        <v>205</v>
      </c>
    </row>
    <row r="101" spans="2:3">
      <c r="B101" s="126">
        <v>79</v>
      </c>
      <c r="C101" s="128" t="s">
        <v>206</v>
      </c>
    </row>
    <row r="102" spans="2:3">
      <c r="B102" s="126">
        <v>80</v>
      </c>
      <c r="C102" s="128" t="s">
        <v>207</v>
      </c>
    </row>
    <row r="103" spans="2:3">
      <c r="B103" s="126">
        <v>81</v>
      </c>
      <c r="C103" s="128" t="s">
        <v>206</v>
      </c>
    </row>
    <row r="104" spans="2:3">
      <c r="B104" s="126">
        <v>82</v>
      </c>
      <c r="C104" s="128" t="s">
        <v>205</v>
      </c>
    </row>
    <row r="105" spans="2:3">
      <c r="B105" s="126">
        <v>83</v>
      </c>
      <c r="C105" s="128" t="s">
        <v>205</v>
      </c>
    </row>
    <row r="106" spans="2:3">
      <c r="B106" s="126">
        <v>84</v>
      </c>
      <c r="C106" s="128" t="s">
        <v>205</v>
      </c>
    </row>
    <row r="107" spans="2:3">
      <c r="B107" s="126">
        <v>85</v>
      </c>
      <c r="C107" s="128" t="s">
        <v>205</v>
      </c>
    </row>
    <row r="108" spans="2:3">
      <c r="B108" s="126">
        <v>86</v>
      </c>
      <c r="C108" s="128" t="s">
        <v>205</v>
      </c>
    </row>
    <row r="109" spans="2:3">
      <c r="B109" s="126">
        <v>87</v>
      </c>
      <c r="C109" s="128" t="s">
        <v>205</v>
      </c>
    </row>
    <row r="110" spans="2:3">
      <c r="B110" s="126">
        <v>88</v>
      </c>
      <c r="C110" s="128" t="s">
        <v>207</v>
      </c>
    </row>
    <row r="111" spans="2:3">
      <c r="B111" s="126">
        <v>89</v>
      </c>
      <c r="C111" s="128" t="s">
        <v>206</v>
      </c>
    </row>
    <row r="112" spans="2:3">
      <c r="B112" s="126">
        <v>90</v>
      </c>
      <c r="C112" s="128" t="s">
        <v>206</v>
      </c>
    </row>
    <row r="113" spans="2:3">
      <c r="B113" s="126">
        <v>91</v>
      </c>
      <c r="C113" s="128" t="s">
        <v>206</v>
      </c>
    </row>
    <row r="114" spans="2:3">
      <c r="B114" s="126">
        <v>92</v>
      </c>
      <c r="C114" s="128" t="s">
        <v>205</v>
      </c>
    </row>
    <row r="115" spans="2:3">
      <c r="B115" s="126">
        <v>93</v>
      </c>
      <c r="C115" s="128" t="s">
        <v>206</v>
      </c>
    </row>
    <row r="116" spans="2:3">
      <c r="B116" s="126">
        <v>94</v>
      </c>
      <c r="C116" s="128" t="s">
        <v>207</v>
      </c>
    </row>
    <row r="117" spans="2:3">
      <c r="B117" s="126">
        <v>95</v>
      </c>
      <c r="C117" s="128" t="s">
        <v>206</v>
      </c>
    </row>
    <row r="118" spans="2:3">
      <c r="B118" s="126">
        <v>96</v>
      </c>
      <c r="C118" s="128" t="s">
        <v>205</v>
      </c>
    </row>
    <row r="119" spans="2:3">
      <c r="B119" s="126">
        <v>97</v>
      </c>
      <c r="C119" s="128" t="s">
        <v>205</v>
      </c>
    </row>
    <row r="120" spans="2:3">
      <c r="B120" s="126">
        <v>98</v>
      </c>
      <c r="C120" s="128" t="s">
        <v>206</v>
      </c>
    </row>
    <row r="121" spans="2:3">
      <c r="B121" s="126">
        <v>99</v>
      </c>
      <c r="C121" s="128" t="s">
        <v>207</v>
      </c>
    </row>
    <row r="122" spans="2:3">
      <c r="B122" s="126">
        <v>100</v>
      </c>
      <c r="C122" s="128" t="s">
        <v>206</v>
      </c>
    </row>
    <row r="123" spans="2:3">
      <c r="B123" s="126">
        <v>101</v>
      </c>
      <c r="C123" s="128" t="s">
        <v>205</v>
      </c>
    </row>
    <row r="124" spans="2:3">
      <c r="B124" s="126">
        <v>102</v>
      </c>
      <c r="C124" s="128" t="s">
        <v>205</v>
      </c>
    </row>
    <row r="125" spans="2:3">
      <c r="B125" s="126">
        <v>103</v>
      </c>
      <c r="C125" s="128" t="s">
        <v>205</v>
      </c>
    </row>
    <row r="126" spans="2:3">
      <c r="B126" s="126">
        <v>104</v>
      </c>
      <c r="C126" s="128" t="s">
        <v>205</v>
      </c>
    </row>
    <row r="127" spans="2:3">
      <c r="B127" s="126">
        <v>105</v>
      </c>
      <c r="C127" s="128" t="s">
        <v>207</v>
      </c>
    </row>
    <row r="128" spans="2:3">
      <c r="B128" s="126">
        <v>106</v>
      </c>
      <c r="C128" s="128" t="s">
        <v>206</v>
      </c>
    </row>
    <row r="129" spans="2:3">
      <c r="B129" s="126">
        <v>107</v>
      </c>
      <c r="C129" s="128" t="s">
        <v>206</v>
      </c>
    </row>
    <row r="130" spans="2:3">
      <c r="B130" s="126">
        <v>108</v>
      </c>
      <c r="C130" s="128" t="s">
        <v>205</v>
      </c>
    </row>
    <row r="131" spans="2:3">
      <c r="B131" s="126">
        <v>109</v>
      </c>
      <c r="C131" s="128" t="s">
        <v>205</v>
      </c>
    </row>
    <row r="132" spans="2:3">
      <c r="B132" s="126">
        <v>110</v>
      </c>
      <c r="C132" s="128" t="s">
        <v>205</v>
      </c>
    </row>
    <row r="133" spans="2:3">
      <c r="B133" s="126">
        <v>111</v>
      </c>
      <c r="C133" s="128" t="s">
        <v>205</v>
      </c>
    </row>
    <row r="134" spans="2:3">
      <c r="B134" s="126">
        <v>112</v>
      </c>
      <c r="C134" s="128" t="s">
        <v>207</v>
      </c>
    </row>
    <row r="135" spans="2:3">
      <c r="B135" s="126">
        <v>113</v>
      </c>
      <c r="C135" s="128" t="s">
        <v>206</v>
      </c>
    </row>
    <row r="136" spans="2:3">
      <c r="B136" s="126">
        <v>114</v>
      </c>
      <c r="C136" s="128" t="s">
        <v>206</v>
      </c>
    </row>
    <row r="137" spans="2:3">
      <c r="B137" s="126">
        <v>115</v>
      </c>
      <c r="C137" s="128" t="s">
        <v>206</v>
      </c>
    </row>
    <row r="138" spans="2:3">
      <c r="B138" s="126">
        <v>116</v>
      </c>
      <c r="C138" s="128" t="s">
        <v>205</v>
      </c>
    </row>
    <row r="139" spans="2:3">
      <c r="B139" s="126">
        <v>117</v>
      </c>
      <c r="C139" s="128" t="s">
        <v>206</v>
      </c>
    </row>
    <row r="140" spans="2:3">
      <c r="B140" s="126">
        <v>118</v>
      </c>
      <c r="C140" s="128" t="s">
        <v>207</v>
      </c>
    </row>
    <row r="141" spans="2:3">
      <c r="B141" s="126">
        <v>119</v>
      </c>
      <c r="C141" s="128" t="s">
        <v>206</v>
      </c>
    </row>
    <row r="142" spans="2:3">
      <c r="B142" s="126">
        <v>120</v>
      </c>
      <c r="C142" s="128" t="s">
        <v>205</v>
      </c>
    </row>
    <row r="143" spans="2:3">
      <c r="B143" s="126">
        <v>121</v>
      </c>
      <c r="C143" s="128" t="s">
        <v>205</v>
      </c>
    </row>
    <row r="144" spans="2:3">
      <c r="B144" s="126">
        <v>122</v>
      </c>
      <c r="C144" s="128" t="s">
        <v>205</v>
      </c>
    </row>
    <row r="145" spans="2:3">
      <c r="B145" s="126">
        <v>123</v>
      </c>
      <c r="C145" s="128" t="s">
        <v>205</v>
      </c>
    </row>
    <row r="146" spans="2:3">
      <c r="B146" s="126">
        <v>124</v>
      </c>
      <c r="C146" s="128" t="s">
        <v>205</v>
      </c>
    </row>
    <row r="147" spans="2:3">
      <c r="B147" s="126">
        <v>125</v>
      </c>
      <c r="C147" s="128" t="s">
        <v>205</v>
      </c>
    </row>
    <row r="148" spans="2:3">
      <c r="B148" s="126">
        <v>126</v>
      </c>
      <c r="C148" s="128" t="s">
        <v>207</v>
      </c>
    </row>
    <row r="149" spans="2:3">
      <c r="B149" s="126">
        <v>127</v>
      </c>
      <c r="C149" s="128" t="s">
        <v>206</v>
      </c>
    </row>
    <row r="150" spans="2:3">
      <c r="B150" s="126">
        <v>128</v>
      </c>
      <c r="C150" s="128" t="s">
        <v>206</v>
      </c>
    </row>
    <row r="151" spans="2:3">
      <c r="B151" s="126">
        <v>129</v>
      </c>
      <c r="C151" s="128" t="s">
        <v>206</v>
      </c>
    </row>
    <row r="152" spans="2:3">
      <c r="B152" s="126">
        <v>130</v>
      </c>
      <c r="C152" s="128" t="s">
        <v>205</v>
      </c>
    </row>
    <row r="153" spans="2:3">
      <c r="B153" s="126">
        <v>131</v>
      </c>
      <c r="C153" s="128" t="s">
        <v>206</v>
      </c>
    </row>
    <row r="154" spans="2:3">
      <c r="B154" s="126">
        <v>132</v>
      </c>
      <c r="C154" s="128" t="s">
        <v>207</v>
      </c>
    </row>
    <row r="155" spans="2:3">
      <c r="B155" s="126">
        <v>133</v>
      </c>
      <c r="C155" s="128" t="s">
        <v>206</v>
      </c>
    </row>
    <row r="156" spans="2:3">
      <c r="B156" s="126">
        <v>134</v>
      </c>
      <c r="C156" s="128" t="s">
        <v>205</v>
      </c>
    </row>
    <row r="157" spans="2:3">
      <c r="B157" s="126">
        <v>135</v>
      </c>
      <c r="C157" s="128" t="s">
        <v>205</v>
      </c>
    </row>
    <row r="158" spans="2:3">
      <c r="B158" s="126">
        <v>136</v>
      </c>
      <c r="C158" s="128" t="s">
        <v>205</v>
      </c>
    </row>
    <row r="159" spans="2:3">
      <c r="B159" s="126">
        <v>137</v>
      </c>
      <c r="C159" s="128" t="s">
        <v>205</v>
      </c>
    </row>
    <row r="160" spans="2:3">
      <c r="B160" s="126">
        <v>138</v>
      </c>
      <c r="C160" s="128" t="s">
        <v>207</v>
      </c>
    </row>
    <row r="161" spans="2:3">
      <c r="B161" s="126">
        <v>139</v>
      </c>
      <c r="C161" s="128" t="s">
        <v>206</v>
      </c>
    </row>
    <row r="162" spans="2:3">
      <c r="B162" s="126">
        <v>140</v>
      </c>
      <c r="C162" s="128" t="s">
        <v>206</v>
      </c>
    </row>
    <row r="163" spans="2:3">
      <c r="B163" s="126">
        <v>141</v>
      </c>
      <c r="C163" s="128" t="s">
        <v>206</v>
      </c>
    </row>
    <row r="164" spans="2:3">
      <c r="B164" s="126">
        <v>142</v>
      </c>
      <c r="C164" s="128" t="s">
        <v>205</v>
      </c>
    </row>
    <row r="165" spans="2:3">
      <c r="B165" s="126">
        <v>143</v>
      </c>
      <c r="C165" s="128" t="s">
        <v>206</v>
      </c>
    </row>
    <row r="166" spans="2:3">
      <c r="B166" s="126">
        <v>144</v>
      </c>
      <c r="C166" s="128" t="s">
        <v>207</v>
      </c>
    </row>
    <row r="167" spans="2:3">
      <c r="B167" s="126">
        <v>145</v>
      </c>
      <c r="C167" s="128" t="s">
        <v>206</v>
      </c>
    </row>
    <row r="168" spans="2:3">
      <c r="B168" s="126">
        <v>146</v>
      </c>
      <c r="C168" s="128" t="s">
        <v>205</v>
      </c>
    </row>
    <row r="169" spans="2:3">
      <c r="B169" s="126">
        <v>147</v>
      </c>
      <c r="C169" s="128" t="s">
        <v>205</v>
      </c>
    </row>
    <row r="170" spans="2:3">
      <c r="B170" s="126">
        <v>148</v>
      </c>
      <c r="C170" s="128" t="s">
        <v>206</v>
      </c>
    </row>
    <row r="171" spans="2:3">
      <c r="B171" s="126">
        <v>149</v>
      </c>
      <c r="C171" s="128" t="s">
        <v>207</v>
      </c>
    </row>
    <row r="172" spans="2:3">
      <c r="B172" s="126">
        <v>150</v>
      </c>
      <c r="C172" s="128" t="s">
        <v>206</v>
      </c>
    </row>
    <row r="173" spans="2:3">
      <c r="B173" s="126">
        <v>151</v>
      </c>
      <c r="C173" s="128" t="s">
        <v>205</v>
      </c>
    </row>
    <row r="174" spans="2:3">
      <c r="B174" s="126">
        <v>152</v>
      </c>
      <c r="C174" s="128" t="s">
        <v>205</v>
      </c>
    </row>
    <row r="175" spans="2:3">
      <c r="B175" s="126">
        <v>153</v>
      </c>
      <c r="C175" s="128" t="s">
        <v>205</v>
      </c>
    </row>
    <row r="176" spans="2:3">
      <c r="B176" s="126">
        <v>154</v>
      </c>
      <c r="C176" s="128" t="s">
        <v>205</v>
      </c>
    </row>
    <row r="177" spans="2:3">
      <c r="B177" s="126">
        <v>155</v>
      </c>
      <c r="C177" s="128" t="s">
        <v>207</v>
      </c>
    </row>
    <row r="178" spans="2:3">
      <c r="B178" s="126">
        <v>156</v>
      </c>
      <c r="C178" s="128" t="s">
        <v>206</v>
      </c>
    </row>
    <row r="179" spans="2:3">
      <c r="B179" s="126">
        <v>157</v>
      </c>
      <c r="C179" s="128" t="s">
        <v>206</v>
      </c>
    </row>
    <row r="180" spans="2:3">
      <c r="B180" s="126">
        <v>158</v>
      </c>
      <c r="C180" s="128" t="s">
        <v>205</v>
      </c>
    </row>
    <row r="181" spans="2:3">
      <c r="B181" s="126">
        <v>159</v>
      </c>
      <c r="C181" s="128" t="s">
        <v>205</v>
      </c>
    </row>
    <row r="182" spans="2:3">
      <c r="B182" s="126">
        <v>160</v>
      </c>
      <c r="C182" s="128" t="s">
        <v>205</v>
      </c>
    </row>
    <row r="183" spans="2:3">
      <c r="B183" s="126">
        <v>161</v>
      </c>
      <c r="C183" s="128" t="s">
        <v>205</v>
      </c>
    </row>
    <row r="184" spans="2:3">
      <c r="B184" s="126">
        <v>162</v>
      </c>
      <c r="C184" s="128" t="s">
        <v>207</v>
      </c>
    </row>
    <row r="185" spans="2:3">
      <c r="B185" s="126">
        <v>163</v>
      </c>
      <c r="C185" s="128" t="s">
        <v>206</v>
      </c>
    </row>
    <row r="186" spans="2:3">
      <c r="B186" s="126">
        <v>164</v>
      </c>
      <c r="C186" s="128" t="s">
        <v>206</v>
      </c>
    </row>
    <row r="187" spans="2:3">
      <c r="B187" s="126">
        <v>165</v>
      </c>
      <c r="C187" s="128" t="s">
        <v>206</v>
      </c>
    </row>
    <row r="188" spans="2:3">
      <c r="B188" s="126">
        <v>166</v>
      </c>
      <c r="C188" s="128" t="s">
        <v>205</v>
      </c>
    </row>
    <row r="189" spans="2:3">
      <c r="B189" s="126">
        <v>167</v>
      </c>
      <c r="C189" s="128" t="s">
        <v>206</v>
      </c>
    </row>
    <row r="190" spans="2:3">
      <c r="B190" s="126">
        <v>168</v>
      </c>
      <c r="C190" s="128" t="s">
        <v>207</v>
      </c>
    </row>
    <row r="191" spans="2:3">
      <c r="B191" s="126">
        <v>169</v>
      </c>
      <c r="C191" s="128" t="s">
        <v>205</v>
      </c>
    </row>
    <row r="192" spans="2:3">
      <c r="B192" s="126">
        <v>170</v>
      </c>
      <c r="C192" s="128" t="s">
        <v>207</v>
      </c>
    </row>
    <row r="193" spans="2:3">
      <c r="B193" s="126">
        <v>171</v>
      </c>
      <c r="C193" s="128" t="s">
        <v>206</v>
      </c>
    </row>
    <row r="194" spans="2:3">
      <c r="B194" s="126">
        <v>172</v>
      </c>
      <c r="C194" s="128" t="s">
        <v>206</v>
      </c>
    </row>
    <row r="195" spans="2:3">
      <c r="B195" s="126">
        <v>173</v>
      </c>
      <c r="C195" s="128" t="s">
        <v>206</v>
      </c>
    </row>
    <row r="196" spans="2:3">
      <c r="B196" s="126">
        <v>174</v>
      </c>
      <c r="C196" s="128" t="s">
        <v>205</v>
      </c>
    </row>
    <row r="197" spans="2:3">
      <c r="B197" s="126">
        <v>175</v>
      </c>
      <c r="C197" s="128" t="s">
        <v>206</v>
      </c>
    </row>
    <row r="198" spans="2:3">
      <c r="B198" s="126">
        <v>176</v>
      </c>
      <c r="C198" s="128" t="s">
        <v>207</v>
      </c>
    </row>
    <row r="199" spans="2:3">
      <c r="B199" s="126">
        <v>177</v>
      </c>
      <c r="C199" s="128" t="s">
        <v>206</v>
      </c>
    </row>
    <row r="200" spans="2:3">
      <c r="B200" s="126">
        <v>178</v>
      </c>
      <c r="C200" s="128" t="s">
        <v>205</v>
      </c>
    </row>
    <row r="201" spans="2:3">
      <c r="B201" s="126">
        <v>179</v>
      </c>
      <c r="C201" s="128" t="s">
        <v>205</v>
      </c>
    </row>
    <row r="202" spans="2:3">
      <c r="B202" s="126">
        <v>180</v>
      </c>
      <c r="C202" s="128" t="s">
        <v>205</v>
      </c>
    </row>
    <row r="203" spans="2:3">
      <c r="B203" s="126">
        <v>181</v>
      </c>
      <c r="C203" s="128" t="s">
        <v>205</v>
      </c>
    </row>
    <row r="204" spans="2:3">
      <c r="B204" s="126">
        <v>182</v>
      </c>
      <c r="C204" s="128" t="s">
        <v>207</v>
      </c>
    </row>
    <row r="205" spans="2:3">
      <c r="B205" s="126">
        <v>183</v>
      </c>
      <c r="C205" s="128" t="s">
        <v>206</v>
      </c>
    </row>
    <row r="206" spans="2:3">
      <c r="B206" s="126">
        <v>184</v>
      </c>
      <c r="C206" s="128" t="s">
        <v>206</v>
      </c>
    </row>
    <row r="207" spans="2:3">
      <c r="B207" s="126">
        <v>185</v>
      </c>
      <c r="C207" s="128" t="s">
        <v>206</v>
      </c>
    </row>
    <row r="208" spans="2:3">
      <c r="B208" s="126">
        <v>186</v>
      </c>
      <c r="C208" s="128" t="s">
        <v>205</v>
      </c>
    </row>
    <row r="209" spans="2:3">
      <c r="B209" s="126">
        <v>187</v>
      </c>
      <c r="C209" s="128" t="s">
        <v>206</v>
      </c>
    </row>
    <row r="210" spans="2:3">
      <c r="B210" s="126">
        <v>188</v>
      </c>
      <c r="C210" s="128" t="s">
        <v>207</v>
      </c>
    </row>
    <row r="211" spans="2:3">
      <c r="B211" s="126">
        <v>189</v>
      </c>
      <c r="C211" s="128" t="s">
        <v>206</v>
      </c>
    </row>
    <row r="212" spans="2:3">
      <c r="B212" s="126">
        <v>190</v>
      </c>
      <c r="C212" s="128" t="s">
        <v>205</v>
      </c>
    </row>
    <row r="213" spans="2:3">
      <c r="B213" s="126">
        <v>191</v>
      </c>
      <c r="C213" s="128" t="s">
        <v>205</v>
      </c>
    </row>
    <row r="214" spans="2:3">
      <c r="B214" s="126">
        <v>192</v>
      </c>
      <c r="C214" s="128" t="s">
        <v>206</v>
      </c>
    </row>
    <row r="215" spans="2:3">
      <c r="B215" s="126">
        <v>193</v>
      </c>
      <c r="C215" s="128" t="s">
        <v>207</v>
      </c>
    </row>
    <row r="216" spans="2:3">
      <c r="B216" s="126">
        <v>194</v>
      </c>
      <c r="C216" s="128" t="s">
        <v>206</v>
      </c>
    </row>
    <row r="217" spans="2:3">
      <c r="B217" s="126">
        <v>195</v>
      </c>
      <c r="C217" s="128" t="s">
        <v>205</v>
      </c>
    </row>
    <row r="218" spans="2:3">
      <c r="B218" s="126">
        <v>196</v>
      </c>
      <c r="C218" s="128" t="s">
        <v>205</v>
      </c>
    </row>
    <row r="219" spans="2:3">
      <c r="B219" s="126">
        <v>197</v>
      </c>
      <c r="C219" s="128" t="s">
        <v>205</v>
      </c>
    </row>
    <row r="220" spans="2:3">
      <c r="B220" s="126">
        <v>198</v>
      </c>
      <c r="C220" s="128" t="s">
        <v>205</v>
      </c>
    </row>
    <row r="221" spans="2:3">
      <c r="B221" s="126">
        <v>199</v>
      </c>
      <c r="C221" s="128" t="s">
        <v>207</v>
      </c>
    </row>
    <row r="222" spans="2:3" ht="14.25" thickBot="1">
      <c r="B222" s="126">
        <v>200</v>
      </c>
      <c r="C222" s="129" t="s">
        <v>206</v>
      </c>
    </row>
  </sheetData>
  <sheetProtection password="8401" sheet="1" scenarios="1"/>
  <phoneticPr fontId="2"/>
  <pageMargins left="0.75" right="0.75" top="1" bottom="1" header="0.51200000000000001" footer="0.51200000000000001"/>
  <pageSetup paperSize="9" scale="77" fitToHeight="0" orientation="portrait" verticalDpi="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C15"/>
  <sheetViews>
    <sheetView workbookViewId="0"/>
  </sheetViews>
  <sheetFormatPr defaultRowHeight="13.5"/>
  <cols>
    <col min="1" max="1" width="15.625" customWidth="1"/>
  </cols>
  <sheetData>
    <row r="1" spans="1:3">
      <c r="A1" t="s">
        <v>384</v>
      </c>
    </row>
    <row r="3" spans="1:3">
      <c r="A3" t="s">
        <v>70</v>
      </c>
    </row>
    <row r="4" spans="1:3">
      <c r="B4" s="14" t="s">
        <v>389</v>
      </c>
      <c r="C4" s="14" t="s">
        <v>390</v>
      </c>
    </row>
    <row r="5" spans="1:3">
      <c r="A5" s="14" t="s">
        <v>385</v>
      </c>
      <c r="B5">
        <v>3</v>
      </c>
      <c r="C5">
        <v>7</v>
      </c>
    </row>
    <row r="6" spans="1:3">
      <c r="A6" s="14" t="s">
        <v>386</v>
      </c>
      <c r="B6">
        <v>4</v>
      </c>
      <c r="C6">
        <v>6</v>
      </c>
    </row>
    <row r="7" spans="1:3">
      <c r="A7" s="14" t="s">
        <v>387</v>
      </c>
      <c r="B7">
        <v>7</v>
      </c>
      <c r="C7">
        <v>3</v>
      </c>
    </row>
    <row r="8" spans="1:3">
      <c r="A8" s="14" t="s">
        <v>388</v>
      </c>
      <c r="B8">
        <v>8</v>
      </c>
      <c r="C8">
        <v>2</v>
      </c>
    </row>
    <row r="10" spans="1:3">
      <c r="A10" t="s">
        <v>384</v>
      </c>
      <c r="C10" t="s">
        <v>357</v>
      </c>
    </row>
    <row r="11" spans="1:3">
      <c r="A11" t="s">
        <v>391</v>
      </c>
      <c r="B11" s="8">
        <v>2.5584085962673258</v>
      </c>
    </row>
    <row r="12" spans="1:3">
      <c r="A12" t="s">
        <v>320</v>
      </c>
      <c r="B12" s="179">
        <v>1.0515245935858841E-2</v>
      </c>
      <c r="C12" t="s">
        <v>60</v>
      </c>
    </row>
    <row r="13" spans="1:3">
      <c r="A13" t="s">
        <v>319</v>
      </c>
      <c r="B13" s="179">
        <v>5.2576229679294206E-3</v>
      </c>
      <c r="C13" t="s">
        <v>71</v>
      </c>
    </row>
    <row r="15" spans="1:3">
      <c r="A15" t="s">
        <v>366</v>
      </c>
      <c r="B15" s="8">
        <v>0.41438770700537397</v>
      </c>
    </row>
  </sheetData>
  <phoneticPr fontId="2"/>
  <pageMargins left="0.75" right="0.75" top="1" bottom="1" header="0.51200000000000001" footer="0.51200000000000001"/>
  <pageSetup paperSize="9"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B2:F36"/>
  <sheetViews>
    <sheetView workbookViewId="0">
      <selection activeCell="B29" sqref="B29:E35"/>
    </sheetView>
  </sheetViews>
  <sheetFormatPr defaultRowHeight="13.5"/>
  <cols>
    <col min="1" max="1" width="2.625" style="18" customWidth="1"/>
    <col min="2" max="2" width="9.125" style="18" bestFit="1" customWidth="1"/>
    <col min="3" max="3" width="12.75" style="18" bestFit="1" customWidth="1"/>
    <col min="4" max="6" width="9" style="18"/>
    <col min="7" max="7" width="2.625" style="18" customWidth="1"/>
    <col min="8" max="16384" width="9" style="18"/>
  </cols>
  <sheetData>
    <row r="2" spans="2:2" ht="18" customHeight="1">
      <c r="B2" s="16" t="s">
        <v>345</v>
      </c>
    </row>
    <row r="28" spans="2:6" ht="14.25" thickBot="1">
      <c r="B28" s="112" t="s">
        <v>270</v>
      </c>
    </row>
    <row r="29" spans="2:6">
      <c r="B29" s="42"/>
      <c r="C29" s="43"/>
      <c r="D29" s="43" t="s">
        <v>34</v>
      </c>
      <c r="E29" s="44" t="s">
        <v>35</v>
      </c>
      <c r="F29" s="18" t="s">
        <v>26</v>
      </c>
    </row>
    <row r="30" spans="2:6">
      <c r="B30" s="45" t="s">
        <v>36</v>
      </c>
      <c r="C30" s="18" t="s">
        <v>37</v>
      </c>
      <c r="D30" s="18">
        <v>7</v>
      </c>
      <c r="E30" s="46">
        <v>19</v>
      </c>
      <c r="F30" s="18">
        <v>26</v>
      </c>
    </row>
    <row r="31" spans="2:6">
      <c r="B31" s="45"/>
      <c r="C31" s="18" t="s">
        <v>38</v>
      </c>
      <c r="D31" s="18">
        <v>2</v>
      </c>
      <c r="E31" s="46">
        <v>16</v>
      </c>
      <c r="F31" s="18">
        <v>18</v>
      </c>
    </row>
    <row r="32" spans="2:6">
      <c r="B32" s="45" t="s">
        <v>39</v>
      </c>
      <c r="C32" s="18" t="s">
        <v>37</v>
      </c>
      <c r="D32" s="18">
        <v>11</v>
      </c>
      <c r="E32" s="46">
        <v>14</v>
      </c>
      <c r="F32" s="18">
        <v>25</v>
      </c>
    </row>
    <row r="33" spans="2:6">
      <c r="B33" s="45"/>
      <c r="C33" s="18" t="s">
        <v>38</v>
      </c>
      <c r="D33" s="18">
        <v>5</v>
      </c>
      <c r="E33" s="46">
        <v>19</v>
      </c>
      <c r="F33" s="18">
        <v>24</v>
      </c>
    </row>
    <row r="34" spans="2:6">
      <c r="B34" s="45" t="s">
        <v>40</v>
      </c>
      <c r="C34" s="18" t="s">
        <v>37</v>
      </c>
      <c r="D34" s="18">
        <v>10</v>
      </c>
      <c r="E34" s="46">
        <v>15</v>
      </c>
      <c r="F34" s="18">
        <v>25</v>
      </c>
    </row>
    <row r="35" spans="2:6" ht="14.25" thickBot="1">
      <c r="B35" s="47"/>
      <c r="C35" s="48" t="s">
        <v>38</v>
      </c>
      <c r="D35" s="48">
        <v>4</v>
      </c>
      <c r="E35" s="49">
        <v>21</v>
      </c>
      <c r="F35" s="18">
        <v>25</v>
      </c>
    </row>
    <row r="36" spans="2:6">
      <c r="C36" s="18" t="s">
        <v>26</v>
      </c>
      <c r="D36" s="18">
        <v>39</v>
      </c>
      <c r="E36" s="18">
        <v>104</v>
      </c>
      <c r="F36" s="18">
        <v>143</v>
      </c>
    </row>
  </sheetData>
  <sheetProtection password="8401" sheet="1" objects="1" scenarios="1"/>
  <phoneticPr fontId="2"/>
  <pageMargins left="0.75" right="0.75" top="1" bottom="1" header="0.51200000000000001" footer="0.51200000000000001"/>
  <pageSetup paperSize="9" scale="81" fitToHeight="0" orientation="portrait"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2"/>
  <dimension ref="A1:P82"/>
  <sheetViews>
    <sheetView workbookViewId="0"/>
  </sheetViews>
  <sheetFormatPr defaultRowHeight="13.5"/>
  <cols>
    <col min="7" max="7" width="30.125" bestFit="1" customWidth="1"/>
    <col min="8" max="8" width="13.375" bestFit="1" customWidth="1"/>
  </cols>
  <sheetData>
    <row r="1" spans="1:11">
      <c r="A1" t="s">
        <v>353</v>
      </c>
    </row>
    <row r="3" spans="1:11">
      <c r="A3" t="s">
        <v>70</v>
      </c>
      <c r="F3" t="s">
        <v>328</v>
      </c>
    </row>
    <row r="4" spans="1:11">
      <c r="C4" s="14" t="s">
        <v>540</v>
      </c>
      <c r="D4" s="14" t="s">
        <v>541</v>
      </c>
      <c r="H4" t="s">
        <v>59</v>
      </c>
      <c r="I4" t="s">
        <v>78</v>
      </c>
      <c r="J4" t="s">
        <v>313</v>
      </c>
      <c r="K4" t="s">
        <v>357</v>
      </c>
    </row>
    <row r="5" spans="1:11">
      <c r="A5" s="14" t="s">
        <v>538</v>
      </c>
      <c r="B5" s="14" t="s">
        <v>539</v>
      </c>
      <c r="C5">
        <v>7</v>
      </c>
      <c r="D5">
        <v>19</v>
      </c>
      <c r="F5" s="14" t="s">
        <v>75</v>
      </c>
      <c r="G5" t="s">
        <v>393</v>
      </c>
      <c r="H5">
        <v>1</v>
      </c>
      <c r="I5" s="8">
        <v>1.6344051010717675</v>
      </c>
      <c r="J5" s="179">
        <v>0.20109484222925619</v>
      </c>
    </row>
    <row r="6" spans="1:11">
      <c r="B6" s="14" t="s">
        <v>480</v>
      </c>
      <c r="C6">
        <v>2</v>
      </c>
      <c r="D6">
        <v>16</v>
      </c>
      <c r="G6" t="s">
        <v>80</v>
      </c>
      <c r="H6">
        <v>1</v>
      </c>
      <c r="I6" s="8">
        <v>1.7367289561289843</v>
      </c>
      <c r="J6" s="179">
        <v>0.18755382389420305</v>
      </c>
    </row>
    <row r="7" spans="1:11">
      <c r="G7" t="s">
        <v>81</v>
      </c>
      <c r="H7">
        <v>1</v>
      </c>
      <c r="I7" s="8">
        <v>1.5972595305928639</v>
      </c>
      <c r="J7" s="179">
        <v>0.20629200795132671</v>
      </c>
    </row>
    <row r="8" spans="1:11">
      <c r="G8" t="s">
        <v>82</v>
      </c>
      <c r="I8" s="8"/>
      <c r="J8" s="179">
        <v>0.27038535630350397</v>
      </c>
    </row>
    <row r="9" spans="1:11">
      <c r="G9" t="s">
        <v>366</v>
      </c>
      <c r="I9" s="8">
        <v>0.19273186160804812</v>
      </c>
      <c r="J9" s="8"/>
    </row>
    <row r="11" spans="1:11">
      <c r="C11" s="14" t="s">
        <v>76</v>
      </c>
      <c r="D11" s="14" t="s">
        <v>77</v>
      </c>
      <c r="H11" t="s">
        <v>59</v>
      </c>
      <c r="I11" t="s">
        <v>78</v>
      </c>
      <c r="J11" t="s">
        <v>313</v>
      </c>
      <c r="K11" t="s">
        <v>357</v>
      </c>
    </row>
    <row r="12" spans="1:11">
      <c r="A12" s="14" t="s">
        <v>542</v>
      </c>
      <c r="B12" s="14" t="s">
        <v>543</v>
      </c>
      <c r="C12">
        <v>11</v>
      </c>
      <c r="D12">
        <v>14</v>
      </c>
      <c r="F12" s="14" t="s">
        <v>83</v>
      </c>
      <c r="G12" t="s">
        <v>393</v>
      </c>
      <c r="H12">
        <v>1</v>
      </c>
      <c r="I12" s="8">
        <v>2.9884122474747481</v>
      </c>
      <c r="J12" s="179">
        <v>8.3862358148739644E-2</v>
      </c>
    </row>
    <row r="13" spans="1:11">
      <c r="B13" s="14" t="s">
        <v>544</v>
      </c>
      <c r="C13">
        <v>5</v>
      </c>
      <c r="D13">
        <v>19</v>
      </c>
      <c r="G13" t="s">
        <v>80</v>
      </c>
      <c r="H13">
        <v>1</v>
      </c>
      <c r="I13" s="8">
        <v>3.0460375097264194</v>
      </c>
      <c r="J13" s="179">
        <v>8.0934385512053078E-2</v>
      </c>
    </row>
    <row r="14" spans="1:11">
      <c r="G14" t="s">
        <v>81</v>
      </c>
      <c r="H14">
        <v>1</v>
      </c>
      <c r="I14" s="8">
        <v>2.9274242424242432</v>
      </c>
      <c r="J14" s="179">
        <v>8.7086332653022555E-2</v>
      </c>
    </row>
    <row r="15" spans="1:11">
      <c r="G15" t="s">
        <v>82</v>
      </c>
      <c r="I15" s="8"/>
      <c r="J15" s="179">
        <v>0.12835379502448682</v>
      </c>
    </row>
    <row r="16" spans="1:11">
      <c r="G16" t="s">
        <v>366</v>
      </c>
      <c r="I16" s="8">
        <v>0.24695749644524878</v>
      </c>
      <c r="J16" s="8"/>
    </row>
    <row r="18" spans="1:11">
      <c r="C18" s="14" t="s">
        <v>76</v>
      </c>
      <c r="D18" s="14" t="s">
        <v>77</v>
      </c>
      <c r="H18" t="s">
        <v>59</v>
      </c>
      <c r="I18" t="s">
        <v>78</v>
      </c>
      <c r="J18" t="s">
        <v>313</v>
      </c>
      <c r="K18" t="s">
        <v>357</v>
      </c>
    </row>
    <row r="19" spans="1:11">
      <c r="A19" s="14" t="s">
        <v>545</v>
      </c>
      <c r="B19" s="14" t="s">
        <v>539</v>
      </c>
      <c r="C19">
        <v>10</v>
      </c>
      <c r="D19">
        <v>15</v>
      </c>
      <c r="F19" s="14" t="s">
        <v>84</v>
      </c>
      <c r="G19" t="s">
        <v>393</v>
      </c>
      <c r="H19">
        <v>1</v>
      </c>
      <c r="I19" s="8">
        <v>3.5714285714285716</v>
      </c>
      <c r="J19" s="179">
        <v>5.878172135535889E-2</v>
      </c>
    </row>
    <row r="20" spans="1:11">
      <c r="B20" s="14" t="s">
        <v>480</v>
      </c>
      <c r="C20">
        <v>4</v>
      </c>
      <c r="D20">
        <v>21</v>
      </c>
      <c r="G20" t="s">
        <v>80</v>
      </c>
      <c r="H20">
        <v>1</v>
      </c>
      <c r="I20" s="8">
        <v>3.6612544242174789</v>
      </c>
      <c r="J20" s="179">
        <v>5.569168790155566E-2</v>
      </c>
    </row>
    <row r="21" spans="1:11">
      <c r="G21" t="s">
        <v>81</v>
      </c>
      <c r="H21">
        <v>1</v>
      </c>
      <c r="I21" s="8">
        <v>3.5</v>
      </c>
      <c r="J21" s="179">
        <v>6.1368829139402156E-2</v>
      </c>
    </row>
    <row r="22" spans="1:11">
      <c r="G22" t="s">
        <v>82</v>
      </c>
      <c r="I22" s="8"/>
      <c r="J22" s="179">
        <v>0.11365705762346011</v>
      </c>
    </row>
    <row r="23" spans="1:11">
      <c r="G23" t="s">
        <v>366</v>
      </c>
      <c r="I23" s="8">
        <v>0.2672612419124244</v>
      </c>
      <c r="J23" s="8"/>
    </row>
    <row r="26" spans="1:11">
      <c r="F26" t="s">
        <v>546</v>
      </c>
    </row>
    <row r="27" spans="1:11">
      <c r="I27" t="s">
        <v>85</v>
      </c>
    </row>
    <row r="28" spans="1:11">
      <c r="F28" s="14" t="s">
        <v>75</v>
      </c>
      <c r="H28" t="s">
        <v>78</v>
      </c>
      <c r="I28" t="s">
        <v>326</v>
      </c>
      <c r="J28" t="s">
        <v>327</v>
      </c>
    </row>
    <row r="29" spans="1:11">
      <c r="G29" t="s">
        <v>394</v>
      </c>
      <c r="H29" s="8">
        <v>2.9473684210526314</v>
      </c>
      <c r="I29" s="8">
        <v>0.53500356526956427</v>
      </c>
      <c r="J29" s="8">
        <v>16.237238727635958</v>
      </c>
    </row>
    <row r="30" spans="1:11">
      <c r="G30" t="s">
        <v>395</v>
      </c>
      <c r="H30" s="8">
        <v>2.4230769230769229</v>
      </c>
      <c r="I30" s="8">
        <v>0.56723793308182135</v>
      </c>
      <c r="J30" s="8">
        <v>10.350686074975567</v>
      </c>
    </row>
    <row r="31" spans="1:11">
      <c r="G31" t="s">
        <v>396</v>
      </c>
      <c r="H31" s="8">
        <v>0.82211538461538458</v>
      </c>
      <c r="I31" s="8">
        <v>0.61836681711725805</v>
      </c>
      <c r="J31" s="8">
        <v>1.0929980181862491</v>
      </c>
    </row>
    <row r="33" spans="6:11">
      <c r="I33" t="s">
        <v>85</v>
      </c>
    </row>
    <row r="34" spans="6:11">
      <c r="F34" s="14" t="s">
        <v>83</v>
      </c>
      <c r="H34" t="s">
        <v>78</v>
      </c>
      <c r="I34" t="s">
        <v>326</v>
      </c>
      <c r="J34" t="s">
        <v>327</v>
      </c>
    </row>
    <row r="35" spans="6:11">
      <c r="G35" t="s">
        <v>394</v>
      </c>
      <c r="H35" s="8">
        <v>2.9857142857142858</v>
      </c>
      <c r="I35" s="8">
        <v>0.84473469434851367</v>
      </c>
      <c r="J35" s="8">
        <v>10.553005405790163</v>
      </c>
    </row>
    <row r="36" spans="6:11">
      <c r="G36" t="s">
        <v>395</v>
      </c>
      <c r="H36" s="8">
        <v>2.1120000000000001</v>
      </c>
      <c r="I36" s="8">
        <v>0.86164542787235188</v>
      </c>
      <c r="J36" s="8">
        <v>5.1767744082555556</v>
      </c>
    </row>
    <row r="37" spans="6:11">
      <c r="G37" t="s">
        <v>396</v>
      </c>
      <c r="H37" s="8">
        <v>0.70736842105263165</v>
      </c>
      <c r="I37" s="8">
        <v>0.47248280891822442</v>
      </c>
      <c r="J37" s="8">
        <v>1.0590228335463003</v>
      </c>
    </row>
    <row r="39" spans="6:11">
      <c r="I39" t="s">
        <v>85</v>
      </c>
    </row>
    <row r="40" spans="6:11">
      <c r="F40" s="14" t="s">
        <v>84</v>
      </c>
      <c r="H40" t="s">
        <v>78</v>
      </c>
      <c r="I40" t="s">
        <v>326</v>
      </c>
      <c r="J40" t="s">
        <v>327</v>
      </c>
    </row>
    <row r="41" spans="6:11">
      <c r="G41" t="s">
        <v>394</v>
      </c>
      <c r="H41" s="8">
        <v>3.5000000000000004</v>
      </c>
      <c r="I41" s="8">
        <v>0.92060209391628478</v>
      </c>
      <c r="J41" s="8">
        <v>13.306508947734326</v>
      </c>
    </row>
    <row r="42" spans="6:11">
      <c r="G42" t="s">
        <v>395</v>
      </c>
      <c r="H42" s="8">
        <v>2.5</v>
      </c>
      <c r="I42" s="8">
        <v>0.90290636083941489</v>
      </c>
      <c r="J42" s="8">
        <v>6.9220910064134378</v>
      </c>
    </row>
    <row r="43" spans="6:11">
      <c r="G43" t="s">
        <v>396</v>
      </c>
      <c r="H43" s="8">
        <v>0.7142857142857143</v>
      </c>
      <c r="I43" s="8">
        <v>0.49688978056609806</v>
      </c>
      <c r="J43" s="8">
        <v>1.0267952805376399</v>
      </c>
    </row>
    <row r="46" spans="6:11">
      <c r="F46" t="s">
        <v>402</v>
      </c>
      <c r="H46" t="s">
        <v>59</v>
      </c>
      <c r="I46" t="s">
        <v>78</v>
      </c>
      <c r="J46" t="s">
        <v>313</v>
      </c>
      <c r="K46" t="s">
        <v>357</v>
      </c>
    </row>
    <row r="47" spans="6:11">
      <c r="G47" t="s">
        <v>547</v>
      </c>
      <c r="H47">
        <v>2</v>
      </c>
      <c r="I47" s="8">
        <v>3.665451474140486E-2</v>
      </c>
      <c r="J47" s="179">
        <v>0.98183966550894797</v>
      </c>
      <c r="K47" s="8"/>
    </row>
    <row r="48" spans="6:11">
      <c r="I48" s="8"/>
      <c r="J48" s="8"/>
      <c r="K48" s="8"/>
    </row>
    <row r="49" spans="6:11">
      <c r="F49" t="s">
        <v>86</v>
      </c>
      <c r="H49" t="s">
        <v>59</v>
      </c>
      <c r="I49" s="8" t="s">
        <v>78</v>
      </c>
      <c r="J49" s="8" t="s">
        <v>313</v>
      </c>
      <c r="K49" s="8" t="s">
        <v>357</v>
      </c>
    </row>
    <row r="50" spans="6:11">
      <c r="G50" t="s">
        <v>87</v>
      </c>
      <c r="H50">
        <v>1</v>
      </c>
      <c r="I50" s="8">
        <v>7.972896348416314</v>
      </c>
      <c r="J50" s="179">
        <v>4.7482903648380925E-3</v>
      </c>
      <c r="K50" s="8" t="s">
        <v>71</v>
      </c>
    </row>
    <row r="51" spans="6:11">
      <c r="I51" s="8"/>
      <c r="J51" s="8"/>
      <c r="K51" s="8"/>
    </row>
    <row r="52" spans="6:11">
      <c r="F52" t="s">
        <v>397</v>
      </c>
      <c r="I52" s="8"/>
      <c r="J52" s="8"/>
      <c r="K52" s="8"/>
    </row>
    <row r="53" spans="6:11">
      <c r="I53" s="8"/>
      <c r="J53" s="8" t="s">
        <v>85</v>
      </c>
      <c r="K53" s="8"/>
    </row>
    <row r="54" spans="6:11">
      <c r="I54" s="8" t="s">
        <v>78</v>
      </c>
      <c r="J54" s="8" t="s">
        <v>326</v>
      </c>
      <c r="K54" s="8" t="s">
        <v>327</v>
      </c>
    </row>
    <row r="55" spans="6:11">
      <c r="G55" t="s">
        <v>398</v>
      </c>
      <c r="H55" t="s">
        <v>88</v>
      </c>
      <c r="I55" s="8">
        <v>3.1529511767518463</v>
      </c>
      <c r="J55" s="8">
        <v>1.4043411676536777</v>
      </c>
      <c r="K55" s="8">
        <v>7.0788362201117296</v>
      </c>
    </row>
    <row r="56" spans="6:11">
      <c r="H56" t="s">
        <v>401</v>
      </c>
      <c r="I56" s="8">
        <v>3.1554306709114677</v>
      </c>
      <c r="J56" s="8">
        <v>1.406426015153714</v>
      </c>
      <c r="K56" s="8">
        <v>7.079464267333381</v>
      </c>
    </row>
    <row r="57" spans="6:11">
      <c r="G57" t="s">
        <v>399</v>
      </c>
      <c r="H57" t="s">
        <v>88</v>
      </c>
      <c r="I57" s="8">
        <v>2.3114886731391584</v>
      </c>
      <c r="J57" s="8">
        <v>1.2520749033536811</v>
      </c>
      <c r="K57" s="8">
        <v>4.2673005199125562</v>
      </c>
    </row>
    <row r="58" spans="6:11">
      <c r="H58" t="s">
        <v>401</v>
      </c>
      <c r="I58" s="8">
        <v>2.2991666302432572</v>
      </c>
      <c r="J58" s="8">
        <v>1.2485575995030196</v>
      </c>
      <c r="K58" s="8">
        <v>4.2338192452861279</v>
      </c>
    </row>
    <row r="59" spans="6:11">
      <c r="G59" t="s">
        <v>400</v>
      </c>
      <c r="H59" t="s">
        <v>88</v>
      </c>
      <c r="I59" s="8">
        <v>0.74640968680579445</v>
      </c>
      <c r="J59" s="8">
        <v>0.60900416399720769</v>
      </c>
      <c r="K59" s="8">
        <v>0.91481709566780345</v>
      </c>
    </row>
    <row r="60" spans="6:11">
      <c r="H60" t="s">
        <v>401</v>
      </c>
      <c r="I60" s="8">
        <v>0.76166078797030889</v>
      </c>
      <c r="J60" s="8">
        <v>0.62616788732291173</v>
      </c>
      <c r="K60" s="8">
        <v>0.92647222522349371</v>
      </c>
    </row>
    <row r="61" spans="6:11">
      <c r="I61" s="8"/>
      <c r="J61" s="8"/>
      <c r="K61" s="8"/>
    </row>
    <row r="76" spans="1:16">
      <c r="A76" t="s">
        <v>403</v>
      </c>
    </row>
    <row r="77" spans="1:16">
      <c r="A77" t="s">
        <v>191</v>
      </c>
      <c r="B77" t="s">
        <v>404</v>
      </c>
      <c r="C77" t="s">
        <v>405</v>
      </c>
      <c r="D77" s="14" t="s">
        <v>75</v>
      </c>
      <c r="E77" t="s">
        <v>405</v>
      </c>
      <c r="F77" s="14" t="s">
        <v>83</v>
      </c>
      <c r="G77" t="s">
        <v>405</v>
      </c>
      <c r="H77" s="14" t="s">
        <v>84</v>
      </c>
      <c r="I77" t="s">
        <v>405</v>
      </c>
      <c r="J77" s="14" t="s">
        <v>409</v>
      </c>
      <c r="K77" t="s">
        <v>405</v>
      </c>
      <c r="L77" s="14" t="s">
        <v>410</v>
      </c>
      <c r="M77" t="s">
        <v>405</v>
      </c>
      <c r="N77" t="s">
        <v>411</v>
      </c>
      <c r="O77" t="s">
        <v>405</v>
      </c>
      <c r="P77" t="s">
        <v>412</v>
      </c>
    </row>
    <row r="78" spans="1:16">
      <c r="A78" s="14" t="s">
        <v>406</v>
      </c>
      <c r="B78">
        <v>1</v>
      </c>
      <c r="C78" s="8">
        <v>0.53500356526956427</v>
      </c>
      <c r="D78">
        <v>4.5</v>
      </c>
      <c r="E78" s="8">
        <v>0.84473469434851367</v>
      </c>
      <c r="F78">
        <v>3.5</v>
      </c>
      <c r="G78" s="8">
        <v>0.92060209391628478</v>
      </c>
      <c r="H78">
        <v>2.5</v>
      </c>
      <c r="I78" s="8">
        <v>1.4043411676536777</v>
      </c>
      <c r="J78">
        <v>1.5</v>
      </c>
      <c r="K78" s="8">
        <v>1.406426015153714</v>
      </c>
      <c r="L78">
        <v>0.5</v>
      </c>
      <c r="M78" s="8">
        <v>3.1529511767518463</v>
      </c>
      <c r="N78">
        <v>0</v>
      </c>
      <c r="O78" s="8">
        <v>3.1554306709114677</v>
      </c>
      <c r="P78">
        <v>0</v>
      </c>
    </row>
    <row r="79" spans="1:16">
      <c r="A79" s="14" t="s">
        <v>407</v>
      </c>
      <c r="B79">
        <v>1</v>
      </c>
      <c r="C79" s="8">
        <v>2.9473684210526314</v>
      </c>
      <c r="D79">
        <v>4.5</v>
      </c>
      <c r="E79" s="8">
        <v>2.9857142857142858</v>
      </c>
      <c r="F79">
        <v>3.5</v>
      </c>
      <c r="G79" s="8">
        <v>3.5000000000000004</v>
      </c>
      <c r="H79">
        <v>2.5</v>
      </c>
      <c r="I79" s="8">
        <v>3.1529511767518463</v>
      </c>
      <c r="J79">
        <v>1.3</v>
      </c>
      <c r="K79" s="8">
        <v>3.1554306709114677</v>
      </c>
      <c r="L79">
        <v>0.3</v>
      </c>
      <c r="M79" s="8">
        <v>3.1529511767518463</v>
      </c>
      <c r="N79">
        <v>5</v>
      </c>
      <c r="O79" s="8">
        <v>3.1554306709114677</v>
      </c>
      <c r="P79">
        <v>5</v>
      </c>
    </row>
    <row r="80" spans="1:16">
      <c r="A80" s="14" t="s">
        <v>408</v>
      </c>
      <c r="B80">
        <v>1</v>
      </c>
      <c r="C80" s="8">
        <v>16.237238727635958</v>
      </c>
      <c r="D80">
        <v>4.5</v>
      </c>
      <c r="E80" s="8">
        <v>10.553005405790163</v>
      </c>
      <c r="F80">
        <v>3.5</v>
      </c>
      <c r="G80" s="8">
        <v>13.306508947734326</v>
      </c>
      <c r="H80">
        <v>2.5</v>
      </c>
      <c r="I80" s="8">
        <v>7.0788362201117296</v>
      </c>
      <c r="J80">
        <v>1.5</v>
      </c>
      <c r="K80" s="8">
        <v>7.079464267333381</v>
      </c>
      <c r="L80">
        <v>0.5</v>
      </c>
    </row>
    <row r="81" spans="1:12">
      <c r="A81" s="14" t="s">
        <v>409</v>
      </c>
      <c r="B81">
        <v>1</v>
      </c>
      <c r="I81" s="8">
        <v>3.1529511767518463</v>
      </c>
      <c r="J81">
        <v>1.7</v>
      </c>
      <c r="K81" s="8">
        <v>3.1554306709114677</v>
      </c>
      <c r="L81">
        <v>0.7</v>
      </c>
    </row>
    <row r="82" spans="1:12">
      <c r="A82" s="14" t="s">
        <v>410</v>
      </c>
      <c r="B82">
        <v>1</v>
      </c>
      <c r="I82" s="8">
        <v>1.4043411676536777</v>
      </c>
      <c r="J82">
        <v>1.5</v>
      </c>
      <c r="K82" s="8">
        <v>1.406426015153714</v>
      </c>
      <c r="L82">
        <v>0.5</v>
      </c>
    </row>
  </sheetData>
  <phoneticPr fontId="2"/>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B2:H42"/>
  <sheetViews>
    <sheetView workbookViewId="0">
      <selection activeCell="B21" sqref="B21:E33"/>
    </sheetView>
  </sheetViews>
  <sheetFormatPr defaultRowHeight="13.5"/>
  <cols>
    <col min="1" max="1" width="2.625" style="18" customWidth="1"/>
    <col min="2" max="2" width="9.125" style="18" customWidth="1"/>
    <col min="3" max="16384" width="9" style="18"/>
  </cols>
  <sheetData>
    <row r="2" spans="2:2" ht="18" customHeight="1">
      <c r="B2" s="16" t="s">
        <v>346</v>
      </c>
    </row>
    <row r="20" spans="2:6" ht="14.25" thickBot="1">
      <c r="B20" s="18" t="s">
        <v>232</v>
      </c>
    </row>
    <row r="21" spans="2:6">
      <c r="B21" s="42"/>
      <c r="C21" s="43"/>
      <c r="D21" s="43" t="s">
        <v>34</v>
      </c>
      <c r="E21" s="44" t="s">
        <v>35</v>
      </c>
      <c r="F21" s="18" t="s">
        <v>26</v>
      </c>
    </row>
    <row r="22" spans="2:6">
      <c r="B22" s="45" t="s">
        <v>36</v>
      </c>
      <c r="C22" s="18" t="s">
        <v>41</v>
      </c>
      <c r="D22" s="18">
        <v>2</v>
      </c>
      <c r="E22" s="46">
        <v>16</v>
      </c>
      <c r="F22" s="18">
        <v>18</v>
      </c>
    </row>
    <row r="23" spans="2:6">
      <c r="B23" s="45"/>
      <c r="C23" s="18" t="s">
        <v>42</v>
      </c>
      <c r="D23" s="18">
        <v>9</v>
      </c>
      <c r="E23" s="46">
        <v>47</v>
      </c>
      <c r="F23" s="18">
        <v>56</v>
      </c>
    </row>
    <row r="24" spans="2:6">
      <c r="B24" s="45"/>
      <c r="C24" s="18" t="s">
        <v>43</v>
      </c>
      <c r="D24" s="18">
        <v>9</v>
      </c>
      <c r="E24" s="46">
        <v>24</v>
      </c>
      <c r="F24" s="18">
        <v>33</v>
      </c>
    </row>
    <row r="25" spans="2:6">
      <c r="B25" s="45"/>
      <c r="C25" s="18" t="s">
        <v>44</v>
      </c>
      <c r="D25" s="18">
        <v>7</v>
      </c>
      <c r="E25" s="46">
        <v>19</v>
      </c>
      <c r="F25" s="18">
        <v>26</v>
      </c>
    </row>
    <row r="26" spans="2:6">
      <c r="B26" s="45" t="s">
        <v>39</v>
      </c>
      <c r="C26" s="18" t="s">
        <v>41</v>
      </c>
      <c r="D26" s="18">
        <v>5</v>
      </c>
      <c r="E26" s="46">
        <v>19</v>
      </c>
      <c r="F26" s="18">
        <v>24</v>
      </c>
    </row>
    <row r="27" spans="2:6">
      <c r="B27" s="45"/>
      <c r="C27" s="18" t="s">
        <v>42</v>
      </c>
      <c r="D27" s="18">
        <v>21</v>
      </c>
      <c r="E27" s="46">
        <v>50</v>
      </c>
      <c r="F27" s="18">
        <v>71</v>
      </c>
    </row>
    <row r="28" spans="2:6">
      <c r="B28" s="45"/>
      <c r="C28" s="18" t="s">
        <v>43</v>
      </c>
      <c r="D28" s="18">
        <v>22</v>
      </c>
      <c r="E28" s="46">
        <v>25</v>
      </c>
      <c r="F28" s="18">
        <v>47</v>
      </c>
    </row>
    <row r="29" spans="2:6">
      <c r="B29" s="45"/>
      <c r="C29" s="18" t="s">
        <v>44</v>
      </c>
      <c r="D29" s="18">
        <v>11</v>
      </c>
      <c r="E29" s="46">
        <v>14</v>
      </c>
      <c r="F29" s="18">
        <v>25</v>
      </c>
    </row>
    <row r="30" spans="2:6">
      <c r="B30" s="45" t="s">
        <v>40</v>
      </c>
      <c r="C30" s="18" t="s">
        <v>41</v>
      </c>
      <c r="D30" s="18">
        <v>4</v>
      </c>
      <c r="E30" s="46">
        <v>21</v>
      </c>
      <c r="F30" s="18">
        <v>25</v>
      </c>
    </row>
    <row r="31" spans="2:6">
      <c r="B31" s="45"/>
      <c r="C31" s="18" t="s">
        <v>42</v>
      </c>
      <c r="D31" s="18">
        <v>22</v>
      </c>
      <c r="E31" s="46">
        <v>55</v>
      </c>
      <c r="F31" s="18">
        <v>77</v>
      </c>
    </row>
    <row r="32" spans="2:6">
      <c r="B32" s="45"/>
      <c r="C32" s="18" t="s">
        <v>43</v>
      </c>
      <c r="D32" s="18">
        <v>22</v>
      </c>
      <c r="E32" s="46">
        <v>31</v>
      </c>
      <c r="F32" s="18">
        <v>53</v>
      </c>
    </row>
    <row r="33" spans="2:8" ht="14.25" thickBot="1">
      <c r="B33" s="47"/>
      <c r="C33" s="48" t="s">
        <v>44</v>
      </c>
      <c r="D33" s="48">
        <v>10</v>
      </c>
      <c r="E33" s="49">
        <v>15</v>
      </c>
      <c r="F33" s="18">
        <v>25</v>
      </c>
    </row>
    <row r="34" spans="2:8">
      <c r="C34" s="18" t="s">
        <v>26</v>
      </c>
      <c r="D34" s="18">
        <v>144</v>
      </c>
      <c r="E34" s="18">
        <v>336</v>
      </c>
      <c r="F34" s="18">
        <v>480</v>
      </c>
    </row>
    <row r="42" spans="2:8">
      <c r="B42" s="112"/>
      <c r="H42" s="112"/>
    </row>
  </sheetData>
  <sheetProtection algorithmName="SHA-512" hashValue="s3gkgi1I1m9m3C06S3DnPAj4KKXRdolSnwl/9ztL+mLAz9239us3QcehYmVMb2DlMzhu8y9iz8bvwfGjxVhxkQ==" saltValue="ouhCvvn6NLe102YIClR70g==" spinCount="100000" sheet="1" scenarios="1"/>
  <phoneticPr fontId="2"/>
  <pageMargins left="0.75" right="0.75" top="1" bottom="1" header="0.51200000000000001" footer="0.51200000000000001"/>
  <pageSetup paperSize="9" scale="79" fitToHeight="0" orientation="portrait"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K24"/>
  <sheetViews>
    <sheetView zoomScaleNormal="100" workbookViewId="0"/>
  </sheetViews>
  <sheetFormatPr defaultRowHeight="13.5"/>
  <cols>
    <col min="7" max="7" width="17.375" bestFit="1" customWidth="1"/>
    <col min="10" max="10" width="9.25" bestFit="1" customWidth="1"/>
  </cols>
  <sheetData>
    <row r="1" spans="1:11">
      <c r="A1" t="s">
        <v>354</v>
      </c>
    </row>
    <row r="3" spans="1:11">
      <c r="A3" t="s">
        <v>70</v>
      </c>
      <c r="F3" t="s">
        <v>328</v>
      </c>
    </row>
    <row r="4" spans="1:11">
      <c r="C4" s="14" t="s">
        <v>417</v>
      </c>
      <c r="D4" s="14" t="s">
        <v>418</v>
      </c>
      <c r="H4" t="s">
        <v>59</v>
      </c>
      <c r="I4" t="s">
        <v>78</v>
      </c>
      <c r="J4" t="s">
        <v>313</v>
      </c>
      <c r="K4" t="s">
        <v>357</v>
      </c>
    </row>
    <row r="5" spans="1:11">
      <c r="A5" s="14" t="s">
        <v>392</v>
      </c>
      <c r="B5" s="14" t="s">
        <v>413</v>
      </c>
      <c r="C5">
        <v>2</v>
      </c>
      <c r="D5">
        <v>16</v>
      </c>
      <c r="F5" s="14" t="s">
        <v>392</v>
      </c>
      <c r="G5" t="s">
        <v>79</v>
      </c>
      <c r="H5">
        <v>3</v>
      </c>
      <c r="I5" s="8">
        <v>3.2547798647117321</v>
      </c>
      <c r="J5" s="179">
        <v>0.35398619730826453</v>
      </c>
    </row>
    <row r="6" spans="1:11">
      <c r="B6" s="14" t="s">
        <v>414</v>
      </c>
      <c r="C6">
        <v>9</v>
      </c>
      <c r="D6">
        <v>47</v>
      </c>
      <c r="G6" t="s">
        <v>80</v>
      </c>
      <c r="H6">
        <v>3</v>
      </c>
      <c r="I6" s="8">
        <v>3.3126920410538032</v>
      </c>
      <c r="J6" s="179">
        <v>0.34588005193806109</v>
      </c>
    </row>
    <row r="7" spans="1:11">
      <c r="B7" s="14" t="s">
        <v>415</v>
      </c>
      <c r="C7">
        <v>9</v>
      </c>
      <c r="D7">
        <v>24</v>
      </c>
      <c r="G7" t="s">
        <v>81</v>
      </c>
      <c r="H7">
        <v>1</v>
      </c>
      <c r="I7" s="8">
        <v>2.9434973696868902</v>
      </c>
      <c r="J7" s="179">
        <v>8.6223855770860405E-2</v>
      </c>
    </row>
    <row r="8" spans="1:11">
      <c r="B8" s="14" t="s">
        <v>416</v>
      </c>
      <c r="C8">
        <v>7</v>
      </c>
      <c r="D8">
        <v>19</v>
      </c>
      <c r="G8" t="s">
        <v>366</v>
      </c>
      <c r="I8" s="8">
        <v>0.15643538301159027</v>
      </c>
      <c r="J8" s="8"/>
    </row>
    <row r="10" spans="1:11">
      <c r="C10" s="14" t="s">
        <v>76</v>
      </c>
      <c r="D10" s="14" t="s">
        <v>77</v>
      </c>
      <c r="H10" t="s">
        <v>59</v>
      </c>
      <c r="I10" t="s">
        <v>78</v>
      </c>
      <c r="J10" t="s">
        <v>313</v>
      </c>
      <c r="K10" t="s">
        <v>357</v>
      </c>
    </row>
    <row r="11" spans="1:11">
      <c r="A11" s="14" t="s">
        <v>419</v>
      </c>
      <c r="B11" s="14" t="s">
        <v>420</v>
      </c>
      <c r="C11">
        <v>5</v>
      </c>
      <c r="D11">
        <v>19</v>
      </c>
      <c r="F11" s="14" t="s">
        <v>419</v>
      </c>
      <c r="G11" t="s">
        <v>79</v>
      </c>
      <c r="H11">
        <v>3</v>
      </c>
      <c r="I11" s="8">
        <v>6.7687077247827139</v>
      </c>
      <c r="J11" s="179">
        <v>7.9646866247960829E-2</v>
      </c>
    </row>
    <row r="12" spans="1:11">
      <c r="B12" s="14" t="s">
        <v>421</v>
      </c>
      <c r="C12">
        <v>21</v>
      </c>
      <c r="D12">
        <v>50</v>
      </c>
      <c r="G12" t="s">
        <v>80</v>
      </c>
      <c r="H12">
        <v>3</v>
      </c>
      <c r="I12" s="8">
        <v>6.8676413885975727</v>
      </c>
      <c r="J12" s="179">
        <v>7.6238307681878031E-2</v>
      </c>
    </row>
    <row r="13" spans="1:11">
      <c r="B13" s="14" t="s">
        <v>415</v>
      </c>
      <c r="C13">
        <v>22</v>
      </c>
      <c r="D13">
        <v>25</v>
      </c>
      <c r="G13" t="s">
        <v>81</v>
      </c>
      <c r="H13">
        <v>1</v>
      </c>
      <c r="I13" s="8">
        <v>5.9573089740920038</v>
      </c>
      <c r="J13" s="179">
        <v>1.4656394799359939E-2</v>
      </c>
      <c r="K13" t="s">
        <v>60</v>
      </c>
    </row>
    <row r="14" spans="1:11">
      <c r="B14" s="14" t="s">
        <v>416</v>
      </c>
      <c r="C14">
        <v>11</v>
      </c>
      <c r="D14">
        <v>14</v>
      </c>
      <c r="G14" t="s">
        <v>366</v>
      </c>
      <c r="I14" s="8">
        <v>0.20132358028987765</v>
      </c>
      <c r="J14" s="8"/>
    </row>
    <row r="16" spans="1:11">
      <c r="C16" s="14" t="s">
        <v>76</v>
      </c>
      <c r="D16" s="14" t="s">
        <v>77</v>
      </c>
      <c r="H16" t="s">
        <v>59</v>
      </c>
      <c r="I16" t="s">
        <v>78</v>
      </c>
      <c r="J16" t="s">
        <v>313</v>
      </c>
      <c r="K16" t="s">
        <v>357</v>
      </c>
    </row>
    <row r="17" spans="1:11">
      <c r="A17" s="14" t="s">
        <v>422</v>
      </c>
      <c r="B17" s="14" t="s">
        <v>420</v>
      </c>
      <c r="C17">
        <v>4</v>
      </c>
      <c r="D17">
        <v>21</v>
      </c>
      <c r="F17" s="14" t="s">
        <v>422</v>
      </c>
      <c r="G17" t="s">
        <v>79</v>
      </c>
      <c r="H17">
        <v>3</v>
      </c>
      <c r="I17" s="8">
        <v>6.2680028462636681</v>
      </c>
      <c r="J17" s="179">
        <v>9.9274910417362264E-2</v>
      </c>
    </row>
    <row r="18" spans="1:11">
      <c r="B18" s="14" t="s">
        <v>414</v>
      </c>
      <c r="C18">
        <v>22</v>
      </c>
      <c r="D18">
        <v>55</v>
      </c>
      <c r="G18" t="s">
        <v>80</v>
      </c>
      <c r="H18">
        <v>3</v>
      </c>
      <c r="I18" s="8">
        <v>6.5664800088369653</v>
      </c>
      <c r="J18" s="179">
        <v>8.7077246505456896E-2</v>
      </c>
    </row>
    <row r="19" spans="1:11">
      <c r="B19" s="14" t="s">
        <v>415</v>
      </c>
      <c r="C19">
        <v>22</v>
      </c>
      <c r="D19">
        <v>31</v>
      </c>
      <c r="G19" t="s">
        <v>81</v>
      </c>
      <c r="H19">
        <v>1</v>
      </c>
      <c r="I19" s="8">
        <v>5.5893337126618361</v>
      </c>
      <c r="J19" s="179">
        <v>1.8070168402235385E-2</v>
      </c>
      <c r="K19" t="s">
        <v>60</v>
      </c>
    </row>
    <row r="20" spans="1:11">
      <c r="B20" s="14" t="s">
        <v>423</v>
      </c>
      <c r="C20">
        <v>10</v>
      </c>
      <c r="D20">
        <v>15</v>
      </c>
      <c r="G20" t="s">
        <v>366</v>
      </c>
      <c r="I20" s="8">
        <v>0.18660717573233393</v>
      </c>
      <c r="J20" s="8"/>
    </row>
    <row r="23" spans="1:11">
      <c r="F23" t="s">
        <v>86</v>
      </c>
      <c r="H23" t="s">
        <v>59</v>
      </c>
      <c r="I23" t="s">
        <v>78</v>
      </c>
      <c r="J23" t="s">
        <v>313</v>
      </c>
      <c r="K23" t="s">
        <v>357</v>
      </c>
    </row>
    <row r="24" spans="1:11">
      <c r="G24" t="s">
        <v>87</v>
      </c>
      <c r="H24">
        <v>1</v>
      </c>
      <c r="I24" s="8">
        <v>14.479218465607481</v>
      </c>
      <c r="J24" s="179">
        <v>1.4171437267191495E-4</v>
      </c>
      <c r="K24" t="s">
        <v>71</v>
      </c>
    </row>
  </sheetData>
  <phoneticPr fontId="2"/>
  <pageMargins left="0.75" right="0.75" top="1" bottom="1" header="0.51200000000000001" footer="0.51200000000000001"/>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B2:N22"/>
  <sheetViews>
    <sheetView workbookViewId="0">
      <selection activeCell="B19" sqref="B19:D21"/>
    </sheetView>
  </sheetViews>
  <sheetFormatPr defaultRowHeight="13.5"/>
  <cols>
    <col min="1" max="1" width="2.625" style="73" customWidth="1"/>
    <col min="2" max="5" width="9.625" style="73" customWidth="1"/>
    <col min="6" max="6" width="2.625" style="73" customWidth="1"/>
    <col min="7" max="16384" width="9" style="73"/>
  </cols>
  <sheetData>
    <row r="2" spans="2:14" ht="18" customHeight="1">
      <c r="B2" s="16" t="s">
        <v>214</v>
      </c>
    </row>
    <row r="11" spans="2:14">
      <c r="N11" s="112"/>
    </row>
    <row r="12" spans="2:14">
      <c r="N12" s="112"/>
    </row>
    <row r="13" spans="2:14">
      <c r="N13" s="112"/>
    </row>
    <row r="17" spans="2:5">
      <c r="B17" s="112" t="s">
        <v>272</v>
      </c>
    </row>
    <row r="18" spans="2:5" ht="14.25" thickBot="1">
      <c r="B18" s="115" t="s">
        <v>273</v>
      </c>
    </row>
    <row r="19" spans="2:5">
      <c r="B19" s="83"/>
      <c r="C19" s="84" t="s">
        <v>240</v>
      </c>
      <c r="D19" s="85" t="s">
        <v>241</v>
      </c>
      <c r="E19" s="73" t="s">
        <v>23</v>
      </c>
    </row>
    <row r="20" spans="2:5">
      <c r="B20" s="86" t="s">
        <v>242</v>
      </c>
      <c r="C20" s="73">
        <v>85</v>
      </c>
      <c r="D20" s="87">
        <v>2</v>
      </c>
      <c r="E20" s="73">
        <f>SUM(C20:D20)</f>
        <v>87</v>
      </c>
    </row>
    <row r="21" spans="2:5" ht="14.25" thickBot="1">
      <c r="B21" s="88" t="s">
        <v>243</v>
      </c>
      <c r="C21" s="89">
        <v>18</v>
      </c>
      <c r="D21" s="90">
        <v>51</v>
      </c>
      <c r="E21" s="73">
        <f>SUM(C21:D21)</f>
        <v>69</v>
      </c>
    </row>
    <row r="22" spans="2:5">
      <c r="B22" s="73" t="s">
        <v>26</v>
      </c>
      <c r="C22" s="73">
        <f>SUM(C20:C21)</f>
        <v>103</v>
      </c>
      <c r="D22" s="73">
        <f>SUM(D20:D21)</f>
        <v>53</v>
      </c>
      <c r="E22" s="73">
        <f>SUM(C22:D22)</f>
        <v>156</v>
      </c>
    </row>
  </sheetData>
  <sheetProtection algorithmName="SHA-512" hashValue="mLbDgBCvA89YDNCfkvWmnHwebZV1il0i49CJkNakmrvjnsaXcDNvZCQqAMIX39DWRVR0a6nDArNjTqkMROmPpQ==" saltValue="WUcmnaFVJiOm0OGPZ3Bu2g==" spinCount="100000" sheet="1" scenarios="1"/>
  <phoneticPr fontId="2"/>
  <pageMargins left="0.75" right="0.75" top="1" bottom="1" header="0.51200000000000001" footer="0.51200000000000001"/>
  <pageSetup paperSize="9" scale="82" fitToHeight="0" orientation="portrait"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
  <sheetViews>
    <sheetView workbookViewId="0"/>
  </sheetViews>
  <sheetFormatPr defaultRowHeight="13.5"/>
  <cols>
    <col min="3" max="3" width="9.25" bestFit="1" customWidth="1"/>
  </cols>
  <sheetData>
    <row r="1" spans="1:4">
      <c r="A1" t="s">
        <v>89</v>
      </c>
    </row>
    <row r="3" spans="1:4">
      <c r="A3" t="s">
        <v>70</v>
      </c>
    </row>
    <row r="4" spans="1:4">
      <c r="B4" s="14" t="s">
        <v>426</v>
      </c>
      <c r="C4" s="14" t="s">
        <v>427</v>
      </c>
      <c r="D4" t="s">
        <v>300</v>
      </c>
    </row>
    <row r="5" spans="1:4">
      <c r="A5" s="14" t="s">
        <v>424</v>
      </c>
      <c r="B5">
        <v>85</v>
      </c>
      <c r="C5">
        <v>2</v>
      </c>
      <c r="D5">
        <v>87</v>
      </c>
    </row>
    <row r="6" spans="1:4">
      <c r="A6" s="14" t="s">
        <v>425</v>
      </c>
      <c r="B6">
        <v>18</v>
      </c>
      <c r="C6">
        <v>51</v>
      </c>
      <c r="D6">
        <v>69</v>
      </c>
    </row>
    <row r="7" spans="1:4">
      <c r="A7" t="s">
        <v>300</v>
      </c>
      <c r="B7">
        <v>103</v>
      </c>
      <c r="C7">
        <v>53</v>
      </c>
      <c r="D7">
        <v>156</v>
      </c>
    </row>
    <row r="9" spans="1:4">
      <c r="A9" t="s">
        <v>89</v>
      </c>
    </row>
    <row r="10" spans="1:4">
      <c r="A10" t="s">
        <v>58</v>
      </c>
      <c r="B10" t="s">
        <v>59</v>
      </c>
      <c r="C10" t="s">
        <v>313</v>
      </c>
      <c r="D10" t="s">
        <v>357</v>
      </c>
    </row>
    <row r="11" spans="1:4">
      <c r="A11" s="8">
        <v>11.25</v>
      </c>
      <c r="B11">
        <v>1</v>
      </c>
      <c r="C11" s="179">
        <v>7.9623015759081148E-4</v>
      </c>
      <c r="D11" t="s">
        <v>71</v>
      </c>
    </row>
  </sheetData>
  <phoneticPr fontId="2"/>
  <pageMargins left="0.75" right="0.75" top="1" bottom="1" header="0.51200000000000001" footer="0.51200000000000001"/>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pageSetUpPr fitToPage="1"/>
  </sheetPr>
  <dimension ref="B2:I40"/>
  <sheetViews>
    <sheetView workbookViewId="0">
      <selection activeCell="C32" sqref="C32:G39"/>
    </sheetView>
  </sheetViews>
  <sheetFormatPr defaultRowHeight="13.5"/>
  <cols>
    <col min="1" max="1" width="2.625" customWidth="1"/>
    <col min="2" max="2" width="8.625" customWidth="1"/>
    <col min="3" max="7" width="12.625" customWidth="1"/>
    <col min="8" max="9" width="8.625" customWidth="1"/>
  </cols>
  <sheetData>
    <row r="2" spans="2:2" ht="18" customHeight="1">
      <c r="B2" s="13" t="s">
        <v>428</v>
      </c>
    </row>
    <row r="30" spans="2:9">
      <c r="B30" s="74" t="s">
        <v>4</v>
      </c>
      <c r="C30" s="74"/>
      <c r="D30" s="74"/>
      <c r="E30" s="74"/>
      <c r="F30" s="74"/>
      <c r="G30" s="74"/>
      <c r="H30" s="74"/>
      <c r="I30" s="74"/>
    </row>
    <row r="31" spans="2:9" ht="14.25" thickBot="1">
      <c r="B31" s="74"/>
      <c r="C31" s="74"/>
      <c r="D31" s="74" t="s">
        <v>5</v>
      </c>
      <c r="E31" s="74"/>
      <c r="F31" s="74"/>
      <c r="G31" s="74"/>
      <c r="H31" s="74"/>
      <c r="I31" s="74"/>
    </row>
    <row r="32" spans="2:9">
      <c r="B32" s="74"/>
      <c r="C32" s="75"/>
      <c r="D32" s="91" t="s">
        <v>6</v>
      </c>
      <c r="E32" s="91" t="s">
        <v>7</v>
      </c>
      <c r="F32" s="91" t="s">
        <v>8</v>
      </c>
      <c r="G32" s="92" t="s">
        <v>244</v>
      </c>
      <c r="H32" s="93" t="s">
        <v>9</v>
      </c>
      <c r="I32" s="94" t="s">
        <v>10</v>
      </c>
    </row>
    <row r="33" spans="2:9">
      <c r="B33" s="74" t="s">
        <v>11</v>
      </c>
      <c r="C33" s="78" t="s">
        <v>12</v>
      </c>
      <c r="D33" s="95">
        <v>14</v>
      </c>
      <c r="E33" s="95">
        <v>152</v>
      </c>
      <c r="F33" s="95">
        <v>92</v>
      </c>
      <c r="G33" s="96">
        <v>14</v>
      </c>
      <c r="H33" s="95">
        <v>0</v>
      </c>
      <c r="I33" s="95">
        <v>272</v>
      </c>
    </row>
    <row r="34" spans="2:9">
      <c r="B34" s="74"/>
      <c r="C34" s="78" t="s">
        <v>13</v>
      </c>
      <c r="D34" s="95">
        <v>9</v>
      </c>
      <c r="E34" s="95">
        <v>152</v>
      </c>
      <c r="F34" s="95">
        <v>199</v>
      </c>
      <c r="G34" s="96">
        <v>22</v>
      </c>
      <c r="H34" s="95">
        <v>0</v>
      </c>
      <c r="I34" s="95">
        <v>382</v>
      </c>
    </row>
    <row r="35" spans="2:9">
      <c r="B35" s="74"/>
      <c r="C35" s="78" t="s">
        <v>14</v>
      </c>
      <c r="D35" s="95">
        <v>4</v>
      </c>
      <c r="E35" s="95">
        <v>179</v>
      </c>
      <c r="F35" s="95">
        <v>300</v>
      </c>
      <c r="G35" s="96">
        <v>34</v>
      </c>
      <c r="H35" s="95">
        <v>1</v>
      </c>
      <c r="I35" s="95">
        <v>518</v>
      </c>
    </row>
    <row r="36" spans="2:9">
      <c r="B36" s="74"/>
      <c r="C36" s="78" t="s">
        <v>15</v>
      </c>
      <c r="D36" s="95">
        <v>5</v>
      </c>
      <c r="E36" s="95">
        <v>214</v>
      </c>
      <c r="F36" s="95">
        <v>330</v>
      </c>
      <c r="G36" s="96">
        <v>47</v>
      </c>
      <c r="H36" s="95">
        <v>1</v>
      </c>
      <c r="I36" s="95">
        <v>597</v>
      </c>
    </row>
    <row r="37" spans="2:9">
      <c r="B37" s="74"/>
      <c r="C37" s="78" t="s">
        <v>16</v>
      </c>
      <c r="D37" s="95">
        <v>10</v>
      </c>
      <c r="E37" s="95">
        <v>193</v>
      </c>
      <c r="F37" s="95">
        <v>254</v>
      </c>
      <c r="G37" s="96">
        <v>29</v>
      </c>
      <c r="H37" s="95">
        <v>1</v>
      </c>
      <c r="I37" s="95">
        <v>487</v>
      </c>
    </row>
    <row r="38" spans="2:9">
      <c r="B38" s="74"/>
      <c r="C38" s="78" t="s">
        <v>17</v>
      </c>
      <c r="D38" s="95">
        <v>14</v>
      </c>
      <c r="E38" s="95">
        <v>112</v>
      </c>
      <c r="F38" s="95">
        <v>134</v>
      </c>
      <c r="G38" s="96">
        <v>31</v>
      </c>
      <c r="H38" s="95">
        <v>0</v>
      </c>
      <c r="I38" s="95">
        <v>291</v>
      </c>
    </row>
    <row r="39" spans="2:9" ht="14.25" thickBot="1">
      <c r="B39" s="74"/>
      <c r="C39" s="80" t="s">
        <v>18</v>
      </c>
      <c r="D39" s="97">
        <v>11</v>
      </c>
      <c r="E39" s="97">
        <v>52</v>
      </c>
      <c r="F39" s="97">
        <v>54</v>
      </c>
      <c r="G39" s="98">
        <v>7</v>
      </c>
      <c r="H39" s="95">
        <v>0</v>
      </c>
      <c r="I39" s="95">
        <v>124</v>
      </c>
    </row>
    <row r="40" spans="2:9">
      <c r="B40" s="74"/>
      <c r="C40" s="74" t="s">
        <v>19</v>
      </c>
      <c r="D40" s="95">
        <v>67</v>
      </c>
      <c r="E40" s="95">
        <v>1054</v>
      </c>
      <c r="F40" s="95">
        <v>1363</v>
      </c>
      <c r="G40" s="95">
        <v>184</v>
      </c>
      <c r="H40" s="95">
        <v>3</v>
      </c>
      <c r="I40" s="95">
        <v>2671</v>
      </c>
    </row>
  </sheetData>
  <sheetProtection algorithmName="SHA-512" hashValue="YFp7IrLBlC9eDdi1BEECOhxT4NcnyX2H6Hs3vcIaoa6g9DvDd8wg141GEB0ZqSLouhFgbFDpBE115/9/iopZWA==" saltValue="CfOaXDwmVHtdwMhsvXvhpA==" spinCount="100000" sheet="1" scenarios="1"/>
  <phoneticPr fontId="2"/>
  <pageMargins left="0.75" right="0.75" top="1" bottom="1" header="0.51200000000000001" footer="0.51200000000000001"/>
  <pageSetup paperSize="9" scale="74" fitToHeight="0" orientation="portrait" verticalDpi="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G48"/>
  <sheetViews>
    <sheetView workbookViewId="0"/>
  </sheetViews>
  <sheetFormatPr defaultRowHeight="13.5"/>
  <cols>
    <col min="1" max="1" width="24.25" style="166" bestFit="1" customWidth="1"/>
    <col min="2" max="16384" width="9" style="166"/>
  </cols>
  <sheetData>
    <row r="1" spans="1:7">
      <c r="A1" s="166" t="s">
        <v>429</v>
      </c>
    </row>
    <row r="3" spans="1:7">
      <c r="A3" s="166" t="s">
        <v>70</v>
      </c>
    </row>
    <row r="4" spans="1:7">
      <c r="B4" s="167" t="s">
        <v>432</v>
      </c>
      <c r="C4" s="167" t="s">
        <v>433</v>
      </c>
      <c r="D4" s="167" t="s">
        <v>324</v>
      </c>
      <c r="E4" s="167" t="s">
        <v>434</v>
      </c>
      <c r="F4" s="166" t="s">
        <v>300</v>
      </c>
    </row>
    <row r="5" spans="1:7">
      <c r="A5" s="167" t="s">
        <v>245</v>
      </c>
      <c r="B5" s="169">
        <v>14</v>
      </c>
      <c r="C5" s="169">
        <v>152</v>
      </c>
      <c r="D5" s="169">
        <v>92</v>
      </c>
      <c r="E5" s="169">
        <v>14</v>
      </c>
      <c r="F5" s="166">
        <v>272</v>
      </c>
    </row>
    <row r="6" spans="1:7">
      <c r="A6" s="167" t="s">
        <v>430</v>
      </c>
      <c r="B6" s="169">
        <v>9</v>
      </c>
      <c r="C6" s="169">
        <v>152</v>
      </c>
      <c r="D6" s="169">
        <v>199</v>
      </c>
      <c r="E6" s="169">
        <v>22</v>
      </c>
      <c r="F6" s="166">
        <v>382</v>
      </c>
    </row>
    <row r="7" spans="1:7">
      <c r="A7" s="167" t="s">
        <v>323</v>
      </c>
      <c r="B7" s="169">
        <v>4</v>
      </c>
      <c r="C7" s="169">
        <v>179</v>
      </c>
      <c r="D7" s="169">
        <v>300</v>
      </c>
      <c r="E7" s="169">
        <v>34</v>
      </c>
      <c r="F7" s="166">
        <v>517</v>
      </c>
    </row>
    <row r="8" spans="1:7">
      <c r="A8" s="167" t="s">
        <v>376</v>
      </c>
      <c r="B8" s="169">
        <v>5</v>
      </c>
      <c r="C8" s="169">
        <v>214</v>
      </c>
      <c r="D8" s="169">
        <v>330</v>
      </c>
      <c r="E8" s="169">
        <v>47</v>
      </c>
      <c r="F8" s="166">
        <v>596</v>
      </c>
    </row>
    <row r="9" spans="1:7">
      <c r="A9" s="167" t="s">
        <v>377</v>
      </c>
      <c r="B9" s="169">
        <v>10</v>
      </c>
      <c r="C9" s="169">
        <v>193</v>
      </c>
      <c r="D9" s="169">
        <v>254</v>
      </c>
      <c r="E9" s="169">
        <v>29</v>
      </c>
      <c r="F9" s="166">
        <v>486</v>
      </c>
    </row>
    <row r="10" spans="1:7">
      <c r="A10" s="167" t="s">
        <v>431</v>
      </c>
      <c r="B10" s="169">
        <v>14</v>
      </c>
      <c r="C10" s="169">
        <v>112</v>
      </c>
      <c r="D10" s="169">
        <v>134</v>
      </c>
      <c r="E10" s="169">
        <v>31</v>
      </c>
      <c r="F10" s="166">
        <v>291</v>
      </c>
    </row>
    <row r="11" spans="1:7">
      <c r="A11" s="167" t="s">
        <v>379</v>
      </c>
      <c r="B11" s="169">
        <v>11</v>
      </c>
      <c r="C11" s="169">
        <v>52</v>
      </c>
      <c r="D11" s="169">
        <v>54</v>
      </c>
      <c r="E11" s="169">
        <v>7</v>
      </c>
      <c r="F11" s="166">
        <v>124</v>
      </c>
    </row>
    <row r="12" spans="1:7">
      <c r="A12" s="166" t="s">
        <v>300</v>
      </c>
      <c r="B12" s="166">
        <v>67</v>
      </c>
      <c r="C12" s="166">
        <v>1054</v>
      </c>
      <c r="D12" s="166">
        <v>1363</v>
      </c>
      <c r="E12" s="166">
        <v>184</v>
      </c>
      <c r="F12" s="166">
        <v>2668</v>
      </c>
    </row>
    <row r="15" spans="1:7">
      <c r="A15" s="166" t="s">
        <v>246</v>
      </c>
    </row>
    <row r="16" spans="1:7">
      <c r="A16" s="167" t="s">
        <v>245</v>
      </c>
      <c r="B16" s="167" t="s">
        <v>432</v>
      </c>
      <c r="C16" s="166">
        <v>14</v>
      </c>
      <c r="D16" s="166">
        <v>2343</v>
      </c>
      <c r="E16" s="166">
        <v>32802</v>
      </c>
      <c r="F16" s="166">
        <v>0</v>
      </c>
      <c r="G16" s="166">
        <v>0</v>
      </c>
    </row>
    <row r="17" spans="1:7">
      <c r="A17" s="167" t="s">
        <v>245</v>
      </c>
      <c r="B17" s="167" t="s">
        <v>433</v>
      </c>
      <c r="C17" s="166">
        <v>152</v>
      </c>
      <c r="D17" s="166">
        <v>1441</v>
      </c>
      <c r="E17" s="166">
        <v>219032</v>
      </c>
      <c r="F17" s="166">
        <v>53</v>
      </c>
      <c r="G17" s="166">
        <v>8056</v>
      </c>
    </row>
    <row r="18" spans="1:7">
      <c r="A18" s="167" t="s">
        <v>245</v>
      </c>
      <c r="B18" s="167" t="s">
        <v>324</v>
      </c>
      <c r="C18" s="166">
        <v>92</v>
      </c>
      <c r="D18" s="166">
        <v>170</v>
      </c>
      <c r="E18" s="166">
        <v>15640</v>
      </c>
      <c r="F18" s="166">
        <v>955</v>
      </c>
      <c r="G18" s="166">
        <v>87860</v>
      </c>
    </row>
    <row r="19" spans="1:7">
      <c r="A19" s="167" t="s">
        <v>245</v>
      </c>
      <c r="B19" s="167" t="s">
        <v>434</v>
      </c>
      <c r="C19" s="166">
        <v>14</v>
      </c>
      <c r="D19" s="166">
        <v>0</v>
      </c>
      <c r="E19" s="166">
        <v>0</v>
      </c>
      <c r="F19" s="166">
        <v>2226</v>
      </c>
      <c r="G19" s="166">
        <v>31164</v>
      </c>
    </row>
    <row r="20" spans="1:7">
      <c r="A20" s="167" t="s">
        <v>430</v>
      </c>
      <c r="B20" s="167" t="s">
        <v>432</v>
      </c>
      <c r="C20" s="166">
        <v>9</v>
      </c>
      <c r="D20" s="166">
        <v>1970</v>
      </c>
      <c r="E20" s="166">
        <v>17730</v>
      </c>
      <c r="F20" s="166">
        <v>0</v>
      </c>
      <c r="G20" s="166">
        <v>0</v>
      </c>
    </row>
    <row r="21" spans="1:7">
      <c r="A21" s="167" t="s">
        <v>430</v>
      </c>
      <c r="B21" s="167" t="s">
        <v>433</v>
      </c>
      <c r="C21" s="166">
        <v>152</v>
      </c>
      <c r="D21" s="166">
        <v>1220</v>
      </c>
      <c r="E21" s="166">
        <v>185440</v>
      </c>
      <c r="F21" s="166">
        <v>44</v>
      </c>
      <c r="G21" s="166">
        <v>6688</v>
      </c>
    </row>
    <row r="22" spans="1:7">
      <c r="A22" s="167" t="s">
        <v>430</v>
      </c>
      <c r="B22" s="167" t="s">
        <v>324</v>
      </c>
      <c r="C22" s="166">
        <v>199</v>
      </c>
      <c r="D22" s="166">
        <v>148</v>
      </c>
      <c r="E22" s="166">
        <v>29452</v>
      </c>
      <c r="F22" s="166">
        <v>794</v>
      </c>
      <c r="G22" s="166">
        <v>158006</v>
      </c>
    </row>
    <row r="23" spans="1:7">
      <c r="A23" s="167" t="s">
        <v>430</v>
      </c>
      <c r="B23" s="167" t="s">
        <v>434</v>
      </c>
      <c r="C23" s="166">
        <v>22</v>
      </c>
      <c r="D23" s="166">
        <v>0</v>
      </c>
      <c r="E23" s="166">
        <v>0</v>
      </c>
      <c r="F23" s="166">
        <v>1866</v>
      </c>
      <c r="G23" s="166">
        <v>41052</v>
      </c>
    </row>
    <row r="24" spans="1:7">
      <c r="A24" s="167" t="s">
        <v>323</v>
      </c>
      <c r="B24" s="167" t="s">
        <v>432</v>
      </c>
      <c r="C24" s="166">
        <v>4</v>
      </c>
      <c r="D24" s="166">
        <v>1457</v>
      </c>
      <c r="E24" s="166">
        <v>5828</v>
      </c>
      <c r="F24" s="166">
        <v>0</v>
      </c>
      <c r="G24" s="166">
        <v>0</v>
      </c>
    </row>
    <row r="25" spans="1:7">
      <c r="A25" s="167" t="s">
        <v>323</v>
      </c>
      <c r="B25" s="167" t="s">
        <v>433</v>
      </c>
      <c r="C25" s="166">
        <v>179</v>
      </c>
      <c r="D25" s="166">
        <v>886</v>
      </c>
      <c r="E25" s="166">
        <v>158594</v>
      </c>
      <c r="F25" s="166">
        <v>40</v>
      </c>
      <c r="G25" s="166">
        <v>7160</v>
      </c>
    </row>
    <row r="26" spans="1:7">
      <c r="A26" s="167" t="s">
        <v>323</v>
      </c>
      <c r="B26" s="167" t="s">
        <v>324</v>
      </c>
      <c r="C26" s="166">
        <v>300</v>
      </c>
      <c r="D26" s="166">
        <v>114</v>
      </c>
      <c r="E26" s="166">
        <v>34200</v>
      </c>
      <c r="F26" s="166">
        <v>611</v>
      </c>
      <c r="G26" s="166">
        <v>183300</v>
      </c>
    </row>
    <row r="27" spans="1:7">
      <c r="A27" s="167" t="s">
        <v>323</v>
      </c>
      <c r="B27" s="167" t="s">
        <v>434</v>
      </c>
      <c r="C27" s="166">
        <v>34</v>
      </c>
      <c r="D27" s="166">
        <v>0</v>
      </c>
      <c r="E27" s="166">
        <v>0</v>
      </c>
      <c r="F27" s="166">
        <v>1383</v>
      </c>
      <c r="G27" s="166">
        <v>47022</v>
      </c>
    </row>
    <row r="28" spans="1:7">
      <c r="A28" s="167" t="s">
        <v>376</v>
      </c>
      <c r="B28" s="167" t="s">
        <v>432</v>
      </c>
      <c r="C28" s="166">
        <v>5</v>
      </c>
      <c r="D28" s="166">
        <v>866</v>
      </c>
      <c r="E28" s="166">
        <v>4330</v>
      </c>
      <c r="F28" s="166">
        <v>0</v>
      </c>
      <c r="G28" s="166">
        <v>0</v>
      </c>
    </row>
    <row r="29" spans="1:7">
      <c r="A29" s="167" t="s">
        <v>376</v>
      </c>
      <c r="B29" s="167" t="s">
        <v>433</v>
      </c>
      <c r="C29" s="166">
        <v>214</v>
      </c>
      <c r="D29" s="166">
        <v>509</v>
      </c>
      <c r="E29" s="166">
        <v>108926</v>
      </c>
      <c r="F29" s="166">
        <v>35</v>
      </c>
      <c r="G29" s="166">
        <v>7490</v>
      </c>
    </row>
    <row r="30" spans="1:7">
      <c r="A30" s="167" t="s">
        <v>376</v>
      </c>
      <c r="B30" s="167" t="s">
        <v>324</v>
      </c>
      <c r="C30" s="166">
        <v>330</v>
      </c>
      <c r="D30" s="166">
        <v>67</v>
      </c>
      <c r="E30" s="166">
        <v>22110</v>
      </c>
      <c r="F30" s="166">
        <v>392</v>
      </c>
      <c r="G30" s="166">
        <v>129360</v>
      </c>
    </row>
    <row r="31" spans="1:7">
      <c r="A31" s="167" t="s">
        <v>376</v>
      </c>
      <c r="B31" s="167" t="s">
        <v>434</v>
      </c>
      <c r="C31" s="166">
        <v>47</v>
      </c>
      <c r="D31" s="166">
        <v>0</v>
      </c>
      <c r="E31" s="166">
        <v>0</v>
      </c>
      <c r="F31" s="166">
        <v>834</v>
      </c>
      <c r="G31" s="166">
        <v>39198</v>
      </c>
    </row>
    <row r="32" spans="1:7">
      <c r="A32" s="167" t="s">
        <v>377</v>
      </c>
      <c r="B32" s="167" t="s">
        <v>432</v>
      </c>
      <c r="C32" s="166">
        <v>10</v>
      </c>
      <c r="D32" s="166">
        <v>390</v>
      </c>
      <c r="E32" s="166">
        <v>3900</v>
      </c>
      <c r="F32" s="166">
        <v>0</v>
      </c>
      <c r="G32" s="166">
        <v>0</v>
      </c>
    </row>
    <row r="33" spans="1:7">
      <c r="A33" s="167" t="s">
        <v>377</v>
      </c>
      <c r="B33" s="167" t="s">
        <v>433</v>
      </c>
      <c r="C33" s="166">
        <v>193</v>
      </c>
      <c r="D33" s="166">
        <v>226</v>
      </c>
      <c r="E33" s="166">
        <v>43618</v>
      </c>
      <c r="F33" s="166">
        <v>25</v>
      </c>
      <c r="G33" s="166">
        <v>4825</v>
      </c>
    </row>
    <row r="34" spans="1:7">
      <c r="A34" s="167" t="s">
        <v>377</v>
      </c>
      <c r="B34" s="167" t="s">
        <v>324</v>
      </c>
      <c r="C34" s="166">
        <v>254</v>
      </c>
      <c r="D34" s="166">
        <v>38</v>
      </c>
      <c r="E34" s="166">
        <v>9652</v>
      </c>
      <c r="F34" s="166">
        <v>189</v>
      </c>
      <c r="G34" s="166">
        <v>48006</v>
      </c>
    </row>
    <row r="35" spans="1:7">
      <c r="A35" s="167" t="s">
        <v>377</v>
      </c>
      <c r="B35" s="167" t="s">
        <v>434</v>
      </c>
      <c r="C35" s="166">
        <v>29</v>
      </c>
      <c r="D35" s="166">
        <v>0</v>
      </c>
      <c r="E35" s="166">
        <v>0</v>
      </c>
      <c r="F35" s="166">
        <v>377</v>
      </c>
      <c r="G35" s="166">
        <v>10933</v>
      </c>
    </row>
    <row r="36" spans="1:7">
      <c r="A36" s="167" t="s">
        <v>431</v>
      </c>
      <c r="B36" s="167" t="s">
        <v>432</v>
      </c>
      <c r="C36" s="166">
        <v>14</v>
      </c>
      <c r="D36" s="166">
        <v>113</v>
      </c>
      <c r="E36" s="166">
        <v>1582</v>
      </c>
      <c r="F36" s="166">
        <v>0</v>
      </c>
      <c r="G36" s="166">
        <v>0</v>
      </c>
    </row>
    <row r="37" spans="1:7">
      <c r="A37" s="167" t="s">
        <v>431</v>
      </c>
      <c r="B37" s="167" t="s">
        <v>433</v>
      </c>
      <c r="C37" s="166">
        <v>112</v>
      </c>
      <c r="D37" s="166">
        <v>61</v>
      </c>
      <c r="E37" s="166">
        <v>6832</v>
      </c>
      <c r="F37" s="166">
        <v>11</v>
      </c>
      <c r="G37" s="166">
        <v>1232</v>
      </c>
    </row>
    <row r="38" spans="1:7">
      <c r="A38" s="167" t="s">
        <v>431</v>
      </c>
      <c r="B38" s="167" t="s">
        <v>324</v>
      </c>
      <c r="C38" s="166">
        <v>134</v>
      </c>
      <c r="D38" s="166">
        <v>7</v>
      </c>
      <c r="E38" s="166">
        <v>938</v>
      </c>
      <c r="F38" s="166">
        <v>63</v>
      </c>
      <c r="G38" s="166">
        <v>8442</v>
      </c>
    </row>
    <row r="39" spans="1:7">
      <c r="A39" s="167" t="s">
        <v>431</v>
      </c>
      <c r="B39" s="167" t="s">
        <v>434</v>
      </c>
      <c r="C39" s="166">
        <v>31</v>
      </c>
      <c r="D39" s="166">
        <v>0</v>
      </c>
      <c r="E39" s="166">
        <v>0</v>
      </c>
      <c r="F39" s="166">
        <v>117</v>
      </c>
      <c r="G39" s="166">
        <v>3627</v>
      </c>
    </row>
    <row r="40" spans="1:7">
      <c r="A40" s="167" t="s">
        <v>379</v>
      </c>
      <c r="B40" s="167" t="s">
        <v>432</v>
      </c>
      <c r="C40" s="166">
        <v>11</v>
      </c>
      <c r="D40" s="166">
        <v>0</v>
      </c>
      <c r="E40" s="166">
        <v>0</v>
      </c>
      <c r="F40" s="166">
        <v>0</v>
      </c>
      <c r="G40" s="166">
        <v>0</v>
      </c>
    </row>
    <row r="41" spans="1:7">
      <c r="A41" s="167" t="s">
        <v>379</v>
      </c>
      <c r="B41" s="167" t="s">
        <v>433</v>
      </c>
      <c r="C41" s="166">
        <v>52</v>
      </c>
      <c r="D41" s="166">
        <v>0</v>
      </c>
      <c r="E41" s="166">
        <v>0</v>
      </c>
      <c r="F41" s="166">
        <v>0</v>
      </c>
      <c r="G41" s="166">
        <v>0</v>
      </c>
    </row>
    <row r="42" spans="1:7">
      <c r="A42" s="167" t="s">
        <v>379</v>
      </c>
      <c r="B42" s="167" t="s">
        <v>324</v>
      </c>
      <c r="C42" s="166">
        <v>54</v>
      </c>
      <c r="D42" s="166">
        <v>0</v>
      </c>
      <c r="E42" s="166">
        <v>0</v>
      </c>
      <c r="F42" s="166">
        <v>0</v>
      </c>
      <c r="G42" s="166">
        <v>0</v>
      </c>
    </row>
    <row r="43" spans="1:7">
      <c r="A43" s="167" t="s">
        <v>379</v>
      </c>
      <c r="B43" s="167" t="s">
        <v>434</v>
      </c>
      <c r="C43" s="166">
        <v>7</v>
      </c>
      <c r="D43" s="166">
        <v>0</v>
      </c>
      <c r="E43" s="166">
        <v>0</v>
      </c>
      <c r="F43" s="166">
        <v>0</v>
      </c>
      <c r="G43" s="166">
        <v>0</v>
      </c>
    </row>
    <row r="44" spans="1:7">
      <c r="D44" s="166" t="s">
        <v>138</v>
      </c>
      <c r="E44" s="166">
        <v>900606</v>
      </c>
      <c r="F44" s="166" t="s">
        <v>138</v>
      </c>
      <c r="G44" s="166">
        <v>823421</v>
      </c>
    </row>
    <row r="46" spans="1:7">
      <c r="A46" s="166" t="s">
        <v>435</v>
      </c>
      <c r="B46" s="168">
        <v>4.4770180513414234E-2</v>
      </c>
    </row>
    <row r="47" spans="1:7">
      <c r="A47" s="166" t="s">
        <v>436</v>
      </c>
      <c r="B47" s="168">
        <v>3.1239340364150197E-2</v>
      </c>
    </row>
    <row r="48" spans="1:7">
      <c r="A48" s="166" t="s">
        <v>437</v>
      </c>
      <c r="B48" s="168">
        <v>2.8915452318818102E-2</v>
      </c>
    </row>
  </sheetData>
  <phoneticPr fontId="2"/>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B2:E27"/>
  <sheetViews>
    <sheetView workbookViewId="0">
      <selection activeCell="B25" sqref="B25:E25"/>
    </sheetView>
  </sheetViews>
  <sheetFormatPr defaultRowHeight="13.5"/>
  <cols>
    <col min="1" max="1" width="2.625" style="106" customWidth="1"/>
    <col min="2" max="5" width="12.625" style="106" customWidth="1"/>
    <col min="6" max="6" width="2.625" style="106" customWidth="1"/>
    <col min="7" max="16384" width="9" style="106"/>
  </cols>
  <sheetData>
    <row r="2" spans="2:2" ht="18" customHeight="1">
      <c r="B2" s="16" t="s">
        <v>438</v>
      </c>
    </row>
    <row r="24" spans="2:5" ht="14.25" thickBot="1">
      <c r="B24" s="106" t="s">
        <v>226</v>
      </c>
      <c r="C24" s="15"/>
      <c r="D24" s="15"/>
      <c r="E24" s="15"/>
    </row>
    <row r="25" spans="2:5" ht="27">
      <c r="B25" s="102"/>
      <c r="C25" s="164" t="s">
        <v>223</v>
      </c>
      <c r="D25" s="164" t="s">
        <v>247</v>
      </c>
      <c r="E25" s="165" t="s">
        <v>222</v>
      </c>
    </row>
    <row r="26" spans="2:5">
      <c r="B26" s="105" t="s">
        <v>224</v>
      </c>
      <c r="C26" s="106">
        <v>120</v>
      </c>
      <c r="D26" s="106">
        <v>16</v>
      </c>
      <c r="E26" s="107">
        <v>21</v>
      </c>
    </row>
    <row r="27" spans="2:5" ht="14.25" thickBot="1">
      <c r="B27" s="108" t="s">
        <v>225</v>
      </c>
      <c r="C27" s="109">
        <v>15</v>
      </c>
      <c r="D27" s="109">
        <v>5</v>
      </c>
      <c r="E27" s="110">
        <v>57</v>
      </c>
    </row>
  </sheetData>
  <sheetProtection algorithmName="SHA-512" hashValue="+f4lD9KVL4xRXlC50Gy1Q+IrAbW/f0MDiUHV9Orr6N09vo0PjcdGVAIFaZ2DcZUU9ITR7g0sxOEKnaKcqcAvJQ==" saltValue="yOffM4ApenIWw+nvOkOh4w==" spinCount="100000" sheet="1" scenarios="1"/>
  <phoneticPr fontId="2"/>
  <pageMargins left="0.75" right="0.75" top="1" bottom="1" header="0.51200000000000001" footer="0.51200000000000001"/>
  <pageSetup paperSize="9" scale="80"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9"/>
  <sheetViews>
    <sheetView workbookViewId="0"/>
  </sheetViews>
  <sheetFormatPr defaultRowHeight="13.5"/>
  <cols>
    <col min="1" max="1" width="10.625" customWidth="1"/>
  </cols>
  <sheetData>
    <row r="1" spans="1:4">
      <c r="A1" t="s">
        <v>531</v>
      </c>
    </row>
    <row r="3" spans="1:4">
      <c r="A3" s="14" t="s">
        <v>204</v>
      </c>
      <c r="B3" t="s">
        <v>234</v>
      </c>
      <c r="C3" t="s">
        <v>208</v>
      </c>
      <c r="D3" t="s">
        <v>209</v>
      </c>
    </row>
    <row r="4" spans="1:4">
      <c r="A4" s="14" t="s">
        <v>206</v>
      </c>
      <c r="B4">
        <v>73</v>
      </c>
      <c r="C4" s="5">
        <v>0.36499999999999999</v>
      </c>
      <c r="D4" s="5">
        <v>0.36499999999999999</v>
      </c>
    </row>
    <row r="5" spans="1:4">
      <c r="A5" s="14" t="s">
        <v>205</v>
      </c>
      <c r="B5">
        <v>89</v>
      </c>
      <c r="C5" s="5">
        <v>0.44500000000000001</v>
      </c>
      <c r="D5" s="5">
        <v>0.81</v>
      </c>
    </row>
    <row r="6" spans="1:4">
      <c r="A6" s="14" t="s">
        <v>207</v>
      </c>
      <c r="B6">
        <v>38</v>
      </c>
      <c r="C6" s="5">
        <v>0.19</v>
      </c>
      <c r="D6" s="5">
        <v>1</v>
      </c>
    </row>
    <row r="8" spans="1:4">
      <c r="A8" t="s">
        <v>235</v>
      </c>
      <c r="B8">
        <v>3</v>
      </c>
    </row>
    <row r="9" spans="1:4">
      <c r="A9" t="s">
        <v>236</v>
      </c>
      <c r="B9">
        <v>200</v>
      </c>
    </row>
  </sheetData>
  <sortState ref="A4:C6">
    <sortCondition ref="A3"/>
  </sortState>
  <phoneticPr fontId="2"/>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dimension ref="A1:E19"/>
  <sheetViews>
    <sheetView workbookViewId="0"/>
  </sheetViews>
  <sheetFormatPr defaultRowHeight="13.5"/>
  <cols>
    <col min="1" max="1" width="21.125" bestFit="1" customWidth="1"/>
  </cols>
  <sheetData>
    <row r="1" spans="1:5">
      <c r="A1" t="s">
        <v>439</v>
      </c>
    </row>
    <row r="3" spans="1:5">
      <c r="A3" t="s">
        <v>70</v>
      </c>
    </row>
    <row r="4" spans="1:5" ht="27">
      <c r="B4" s="14" t="s">
        <v>441</v>
      </c>
      <c r="C4" s="124" t="s">
        <v>330</v>
      </c>
      <c r="D4" s="14" t="s">
        <v>442</v>
      </c>
      <c r="E4" t="s">
        <v>300</v>
      </c>
    </row>
    <row r="5" spans="1:5">
      <c r="A5" s="14" t="s">
        <v>329</v>
      </c>
      <c r="B5">
        <v>120</v>
      </c>
      <c r="C5">
        <v>16</v>
      </c>
      <c r="D5">
        <v>21</v>
      </c>
      <c r="E5">
        <v>157</v>
      </c>
    </row>
    <row r="6" spans="1:5">
      <c r="A6" s="14" t="s">
        <v>440</v>
      </c>
      <c r="B6">
        <v>15</v>
      </c>
      <c r="C6">
        <v>5</v>
      </c>
      <c r="D6">
        <v>57</v>
      </c>
      <c r="E6">
        <v>77</v>
      </c>
    </row>
    <row r="7" spans="1:5">
      <c r="A7" t="s">
        <v>300</v>
      </c>
      <c r="B7">
        <v>135</v>
      </c>
      <c r="C7">
        <v>21</v>
      </c>
      <c r="D7">
        <v>78</v>
      </c>
      <c r="E7">
        <v>234</v>
      </c>
    </row>
    <row r="9" spans="1:5">
      <c r="A9" t="s">
        <v>192</v>
      </c>
      <c r="B9" s="14" t="s">
        <v>329</v>
      </c>
      <c r="C9" s="14" t="s">
        <v>440</v>
      </c>
      <c r="D9" t="s">
        <v>19</v>
      </c>
    </row>
    <row r="10" spans="1:5">
      <c r="A10" t="s">
        <v>220</v>
      </c>
      <c r="B10" s="5">
        <v>0.19376039595926808</v>
      </c>
      <c r="C10" s="5">
        <v>0.2049249451846854</v>
      </c>
      <c r="D10" s="5">
        <v>0.27399737015121634</v>
      </c>
    </row>
    <row r="12" spans="1:5">
      <c r="A12" t="s">
        <v>221</v>
      </c>
      <c r="B12" t="s">
        <v>192</v>
      </c>
    </row>
    <row r="13" spans="1:5">
      <c r="A13" t="s">
        <v>443</v>
      </c>
      <c r="B13" s="8">
        <v>0.27943030799911678</v>
      </c>
    </row>
    <row r="15" spans="1:5" ht="27">
      <c r="A15" t="s">
        <v>193</v>
      </c>
      <c r="B15" s="14" t="s">
        <v>441</v>
      </c>
      <c r="C15" s="124" t="s">
        <v>330</v>
      </c>
      <c r="D15" s="14" t="s">
        <v>442</v>
      </c>
      <c r="E15" t="s">
        <v>19</v>
      </c>
    </row>
    <row r="16" spans="1:5">
      <c r="A16" t="s">
        <v>220</v>
      </c>
      <c r="B16" s="5">
        <v>9.8765432098765427E-2</v>
      </c>
      <c r="C16" s="5">
        <v>0.18140589569161003</v>
      </c>
      <c r="D16" s="5">
        <v>0.19674556213017758</v>
      </c>
      <c r="E16" s="5">
        <v>0.22077945795894516</v>
      </c>
    </row>
    <row r="18" spans="1:2">
      <c r="A18" t="s">
        <v>221</v>
      </c>
      <c r="B18" t="s">
        <v>193</v>
      </c>
    </row>
    <row r="19" spans="1:2">
      <c r="A19" t="s">
        <v>443</v>
      </c>
      <c r="B19" s="8">
        <v>0.37112841662432194</v>
      </c>
    </row>
  </sheetData>
  <phoneticPr fontId="2"/>
  <pageMargins left="0.75" right="0.75" top="1" bottom="1" header="0.51200000000000001" footer="0.51200000000000001"/>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B2:H32"/>
  <sheetViews>
    <sheetView workbookViewId="0">
      <selection activeCell="C27" sqref="C27:G31"/>
    </sheetView>
  </sheetViews>
  <sheetFormatPr defaultRowHeight="13.5"/>
  <cols>
    <col min="1" max="1" width="2.625" style="20" customWidth="1"/>
    <col min="2" max="8" width="9" style="20"/>
    <col min="9" max="9" width="2.625" style="20" customWidth="1"/>
    <col min="10" max="16384" width="9" style="20"/>
  </cols>
  <sheetData>
    <row r="2" spans="2:2" ht="18" customHeight="1">
      <c r="B2" s="16" t="s">
        <v>215</v>
      </c>
    </row>
    <row r="25" spans="2:8">
      <c r="B25" s="113" t="s">
        <v>61</v>
      </c>
    </row>
    <row r="26" spans="2:8" ht="14.25" thickBot="1">
      <c r="D26" s="20" t="s">
        <v>62</v>
      </c>
    </row>
    <row r="27" spans="2:8">
      <c r="C27" s="50"/>
      <c r="D27" s="51" t="s">
        <v>63</v>
      </c>
      <c r="E27" s="51" t="s">
        <v>64</v>
      </c>
      <c r="F27" s="51" t="s">
        <v>65</v>
      </c>
      <c r="G27" s="52" t="s">
        <v>66</v>
      </c>
      <c r="H27" s="20" t="s">
        <v>26</v>
      </c>
    </row>
    <row r="28" spans="2:8">
      <c r="B28" s="20" t="s">
        <v>67</v>
      </c>
      <c r="C28" s="53" t="s">
        <v>63</v>
      </c>
      <c r="D28" s="20">
        <v>50</v>
      </c>
      <c r="E28" s="20">
        <v>10</v>
      </c>
      <c r="F28" s="20">
        <v>2</v>
      </c>
      <c r="G28" s="54">
        <v>9</v>
      </c>
      <c r="H28" s="20">
        <f>SUM(D28:G28)</f>
        <v>71</v>
      </c>
    </row>
    <row r="29" spans="2:8">
      <c r="C29" s="53" t="s">
        <v>64</v>
      </c>
      <c r="D29" s="20">
        <v>19</v>
      </c>
      <c r="E29" s="20">
        <v>47</v>
      </c>
      <c r="F29" s="20">
        <v>9</v>
      </c>
      <c r="G29" s="54">
        <v>8</v>
      </c>
      <c r="H29" s="20">
        <f>SUM(D29:G29)</f>
        <v>83</v>
      </c>
    </row>
    <row r="30" spans="2:8">
      <c r="C30" s="53" t="s">
        <v>65</v>
      </c>
      <c r="D30" s="20">
        <v>7</v>
      </c>
      <c r="E30" s="20">
        <v>7</v>
      </c>
      <c r="F30" s="20">
        <v>32</v>
      </c>
      <c r="G30" s="54">
        <v>13</v>
      </c>
      <c r="H30" s="20">
        <f>SUM(D30:G30)</f>
        <v>59</v>
      </c>
    </row>
    <row r="31" spans="2:8" ht="14.25" thickBot="1">
      <c r="C31" s="55" t="s">
        <v>66</v>
      </c>
      <c r="D31" s="56">
        <v>2</v>
      </c>
      <c r="E31" s="56">
        <v>5</v>
      </c>
      <c r="F31" s="56">
        <v>3</v>
      </c>
      <c r="G31" s="57">
        <v>39</v>
      </c>
      <c r="H31" s="20">
        <f>SUM(D31:G31)</f>
        <v>49</v>
      </c>
    </row>
    <row r="32" spans="2:8">
      <c r="C32" s="20" t="s">
        <v>26</v>
      </c>
      <c r="D32" s="20">
        <f>SUM(D28:D31)</f>
        <v>78</v>
      </c>
      <c r="E32" s="20">
        <f>SUM(E28:E31)</f>
        <v>69</v>
      </c>
      <c r="F32" s="20">
        <f>SUM(F28:F31)</f>
        <v>46</v>
      </c>
      <c r="G32" s="20">
        <f>SUM(G28:G31)</f>
        <v>69</v>
      </c>
      <c r="H32" s="20">
        <f>SUM(H28:H31)</f>
        <v>262</v>
      </c>
    </row>
  </sheetData>
  <sheetProtection algorithmName="SHA-512" hashValue="hIDhx8xYM9u09fnsjihAaSd/64JjNRomo2fNjNEI8x7RVkF/41GMGCI+6RhIeOiibhf5s1RNzVDphxQqMMW3Wg==" saltValue="C04G1Nv1zeH/xUQlmrL/eA==" spinCount="100000" sheet="1" scenarios="1"/>
  <phoneticPr fontId="2"/>
  <pageMargins left="0.75" right="0.75" top="1" bottom="1" header="0.51200000000000001" footer="0.51200000000000001"/>
  <pageSetup paperSize="9" scale="72" fitToHeight="0" orientation="portrait"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dimension ref="A1:H35"/>
  <sheetViews>
    <sheetView workbookViewId="0"/>
  </sheetViews>
  <sheetFormatPr defaultRowHeight="13.5"/>
  <cols>
    <col min="7" max="7" width="9.25" bestFit="1" customWidth="1"/>
  </cols>
  <sheetData>
    <row r="1" spans="1:6">
      <c r="A1" t="s">
        <v>90</v>
      </c>
    </row>
    <row r="3" spans="1:6">
      <c r="A3" t="s">
        <v>70</v>
      </c>
    </row>
    <row r="4" spans="1:6">
      <c r="B4" s="14" t="s">
        <v>448</v>
      </c>
      <c r="C4" s="14" t="s">
        <v>445</v>
      </c>
      <c r="D4" s="14" t="s">
        <v>449</v>
      </c>
      <c r="E4" s="14" t="s">
        <v>450</v>
      </c>
      <c r="F4" t="s">
        <v>300</v>
      </c>
    </row>
    <row r="5" spans="1:6">
      <c r="A5" s="14" t="s">
        <v>444</v>
      </c>
      <c r="B5">
        <v>50</v>
      </c>
      <c r="C5">
        <v>10</v>
      </c>
      <c r="D5">
        <v>2</v>
      </c>
      <c r="E5">
        <v>9</v>
      </c>
      <c r="F5">
        <v>71</v>
      </c>
    </row>
    <row r="6" spans="1:6">
      <c r="A6" s="14" t="s">
        <v>445</v>
      </c>
      <c r="B6">
        <v>19</v>
      </c>
      <c r="C6">
        <v>47</v>
      </c>
      <c r="D6">
        <v>9</v>
      </c>
      <c r="E6">
        <v>8</v>
      </c>
      <c r="F6">
        <v>83</v>
      </c>
    </row>
    <row r="7" spans="1:6">
      <c r="A7" s="14" t="s">
        <v>446</v>
      </c>
      <c r="B7">
        <v>7</v>
      </c>
      <c r="C7">
        <v>7</v>
      </c>
      <c r="D7">
        <v>32</v>
      </c>
      <c r="E7">
        <v>13</v>
      </c>
      <c r="F7">
        <v>59</v>
      </c>
    </row>
    <row r="8" spans="1:6">
      <c r="A8" s="14" t="s">
        <v>447</v>
      </c>
      <c r="B8">
        <v>2</v>
      </c>
      <c r="C8">
        <v>5</v>
      </c>
      <c r="D8">
        <v>3</v>
      </c>
      <c r="E8">
        <v>39</v>
      </c>
      <c r="F8">
        <v>49</v>
      </c>
    </row>
    <row r="9" spans="1:6">
      <c r="A9" t="s">
        <v>300</v>
      </c>
      <c r="B9">
        <v>78</v>
      </c>
      <c r="C9">
        <v>69</v>
      </c>
      <c r="D9">
        <v>46</v>
      </c>
      <c r="E9">
        <v>69</v>
      </c>
      <c r="F9">
        <v>262</v>
      </c>
    </row>
    <row r="11" spans="1:6">
      <c r="A11" t="s">
        <v>306</v>
      </c>
    </row>
    <row r="12" spans="1:6">
      <c r="B12" s="14" t="s">
        <v>448</v>
      </c>
      <c r="C12" s="14" t="s">
        <v>445</v>
      </c>
      <c r="D12" s="14" t="s">
        <v>449</v>
      </c>
      <c r="E12" s="14" t="s">
        <v>450</v>
      </c>
    </row>
    <row r="13" spans="1:6">
      <c r="A13" s="14" t="s">
        <v>444</v>
      </c>
      <c r="B13" s="5">
        <v>21.137404580152673</v>
      </c>
      <c r="C13" s="5">
        <v>18.698473282442748</v>
      </c>
      <c r="D13" s="5">
        <v>12.465648854961833</v>
      </c>
      <c r="E13" s="5">
        <v>18.698473282442748</v>
      </c>
    </row>
    <row r="14" spans="1:6">
      <c r="A14" s="14" t="s">
        <v>445</v>
      </c>
      <c r="B14" s="5">
        <v>24.709923664122137</v>
      </c>
      <c r="C14" s="5">
        <v>21.858778625954198</v>
      </c>
      <c r="D14" s="5">
        <v>14.572519083969466</v>
      </c>
      <c r="E14" s="5">
        <v>21.858778625954198</v>
      </c>
    </row>
    <row r="15" spans="1:6">
      <c r="A15" s="14" t="s">
        <v>446</v>
      </c>
      <c r="B15" s="5">
        <v>17.564885496183205</v>
      </c>
      <c r="C15" s="5">
        <v>15.538167938931299</v>
      </c>
      <c r="D15" s="5">
        <v>10.358778625954198</v>
      </c>
      <c r="E15" s="5">
        <v>15.538167938931299</v>
      </c>
    </row>
    <row r="16" spans="1:6">
      <c r="A16" s="14" t="s">
        <v>447</v>
      </c>
      <c r="B16" s="5">
        <v>14.587786259541986</v>
      </c>
      <c r="C16" s="5">
        <v>12.904580152671755</v>
      </c>
      <c r="D16" s="5">
        <v>8.6030534351145036</v>
      </c>
      <c r="E16" s="5">
        <v>12.904580152671755</v>
      </c>
    </row>
    <row r="18" spans="1:8">
      <c r="D18" t="s">
        <v>85</v>
      </c>
    </row>
    <row r="19" spans="1:8">
      <c r="A19" t="s">
        <v>91</v>
      </c>
      <c r="B19" t="s">
        <v>90</v>
      </c>
      <c r="C19" t="s">
        <v>92</v>
      </c>
      <c r="D19" t="s">
        <v>326</v>
      </c>
      <c r="E19" t="s">
        <v>327</v>
      </c>
      <c r="F19" t="s">
        <v>391</v>
      </c>
      <c r="G19" t="s">
        <v>320</v>
      </c>
      <c r="H19" t="s">
        <v>357</v>
      </c>
    </row>
    <row r="20" spans="1:8">
      <c r="A20" t="s">
        <v>72</v>
      </c>
      <c r="B20" s="8">
        <v>0.51977224865455107</v>
      </c>
      <c r="C20" s="8">
        <v>3.9416883383719549E-2</v>
      </c>
      <c r="D20" s="8">
        <v>0.44251657683964546</v>
      </c>
      <c r="E20" s="8">
        <v>0.59702792046945663</v>
      </c>
      <c r="F20" s="8">
        <v>14.631602696992157</v>
      </c>
      <c r="G20" s="179">
        <v>0</v>
      </c>
      <c r="H20" t="s">
        <v>71</v>
      </c>
    </row>
    <row r="21" spans="1:8">
      <c r="A21" t="s">
        <v>451</v>
      </c>
      <c r="B21" s="8">
        <v>0.57811953046603359</v>
      </c>
      <c r="C21" s="8">
        <v>4.057337534477435E-2</v>
      </c>
      <c r="D21" s="8">
        <v>0.49859717605905052</v>
      </c>
      <c r="E21" s="8">
        <v>0.65764188487301667</v>
      </c>
      <c r="F21" s="8">
        <v>13.058795195513829</v>
      </c>
      <c r="G21" s="179">
        <v>0</v>
      </c>
      <c r="H21" t="s">
        <v>71</v>
      </c>
    </row>
    <row r="22" spans="1:8">
      <c r="A22" t="s">
        <v>452</v>
      </c>
      <c r="B22" s="8">
        <v>0.62218862658448648</v>
      </c>
      <c r="C22" s="8">
        <v>4.9399911371089289E-2</v>
      </c>
      <c r="D22" s="8">
        <v>0.52536657945768084</v>
      </c>
      <c r="E22" s="8">
        <v>0.71901067371129213</v>
      </c>
      <c r="F22" s="8">
        <v>10.136182766452222</v>
      </c>
      <c r="G22" s="179">
        <v>0</v>
      </c>
      <c r="H22" t="s">
        <v>71</v>
      </c>
    </row>
    <row r="24" spans="1:8">
      <c r="A24" t="s">
        <v>93</v>
      </c>
    </row>
    <row r="25" spans="1:8">
      <c r="A25" t="s">
        <v>453</v>
      </c>
    </row>
    <row r="26" spans="1:8">
      <c r="B26" s="9">
        <v>1</v>
      </c>
      <c r="C26" s="9">
        <v>0.66666666666666663</v>
      </c>
      <c r="D26" s="9">
        <v>0.33333333333333331</v>
      </c>
      <c r="E26" s="9">
        <v>0</v>
      </c>
    </row>
    <row r="27" spans="1:8">
      <c r="A27" s="14" t="s">
        <v>444</v>
      </c>
      <c r="B27" s="9">
        <v>0.66666666666666663</v>
      </c>
      <c r="C27" s="9">
        <v>1</v>
      </c>
      <c r="D27" s="9">
        <v>0.66666666666666663</v>
      </c>
      <c r="E27" s="9">
        <v>0.33333333333333331</v>
      </c>
    </row>
    <row r="28" spans="1:8">
      <c r="A28" s="14" t="s">
        <v>445</v>
      </c>
      <c r="B28" s="9">
        <v>0.33333333333333331</v>
      </c>
      <c r="C28" s="9">
        <v>0.66666666666666663</v>
      </c>
      <c r="D28" s="9">
        <v>1</v>
      </c>
      <c r="E28" s="9">
        <v>0.66666666666666663</v>
      </c>
    </row>
    <row r="29" spans="1:8">
      <c r="A29" s="14" t="s">
        <v>446</v>
      </c>
      <c r="B29" s="9">
        <v>0</v>
      </c>
      <c r="C29" s="9">
        <v>0.33333333333333331</v>
      </c>
      <c r="D29" s="9">
        <v>0.66666666666666663</v>
      </c>
      <c r="E29" s="9">
        <v>1</v>
      </c>
    </row>
    <row r="31" spans="1:8">
      <c r="A31" t="s">
        <v>454</v>
      </c>
    </row>
    <row r="32" spans="1:8">
      <c r="B32" s="9">
        <v>1</v>
      </c>
      <c r="C32" s="9">
        <v>0.88888888888888884</v>
      </c>
      <c r="D32" s="9">
        <v>0.55555555555555558</v>
      </c>
      <c r="E32" s="9">
        <v>0</v>
      </c>
    </row>
    <row r="33" spans="1:5">
      <c r="A33" s="14" t="s">
        <v>444</v>
      </c>
      <c r="B33" s="9">
        <v>0.88888888888888884</v>
      </c>
      <c r="C33" s="9">
        <v>1</v>
      </c>
      <c r="D33" s="9">
        <v>0.88888888888888884</v>
      </c>
      <c r="E33" s="9">
        <v>0.55555555555555558</v>
      </c>
    </row>
    <row r="34" spans="1:5">
      <c r="A34" s="14" t="s">
        <v>445</v>
      </c>
      <c r="B34" s="9">
        <v>0.55555555555555558</v>
      </c>
      <c r="C34" s="9">
        <v>0.88888888888888884</v>
      </c>
      <c r="D34" s="9">
        <v>1</v>
      </c>
      <c r="E34" s="9">
        <v>0.88888888888888884</v>
      </c>
    </row>
    <row r="35" spans="1:5">
      <c r="A35" s="14" t="s">
        <v>446</v>
      </c>
      <c r="B35" s="9">
        <v>0</v>
      </c>
      <c r="C35" s="9">
        <v>0.55555555555555558</v>
      </c>
      <c r="D35" s="9">
        <v>0.88888888888888884</v>
      </c>
      <c r="E35" s="9">
        <v>1</v>
      </c>
    </row>
  </sheetData>
  <phoneticPr fontId="2"/>
  <pageMargins left="0.75" right="0.75" top="1" bottom="1" header="0.51200000000000001" footer="0.51200000000000001"/>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pageSetUpPr fitToPage="1"/>
  </sheetPr>
  <dimension ref="B2:K43"/>
  <sheetViews>
    <sheetView workbookViewId="0">
      <selection activeCell="C31" sqref="C31:I42"/>
    </sheetView>
  </sheetViews>
  <sheetFormatPr defaultRowHeight="13.5"/>
  <cols>
    <col min="1" max="1" width="2.625" style="18" customWidth="1"/>
    <col min="2" max="2" width="17.625" style="18" customWidth="1"/>
    <col min="3" max="3" width="7.25" style="18" bestFit="1" customWidth="1"/>
    <col min="4" max="10" width="5.625" style="18" customWidth="1"/>
    <col min="11" max="11" width="2.625" style="18" customWidth="1"/>
    <col min="12" max="16384" width="9" style="18"/>
  </cols>
  <sheetData>
    <row r="2" spans="2:2" ht="18" customHeight="1">
      <c r="B2" s="16" t="s">
        <v>216</v>
      </c>
    </row>
    <row r="3" spans="2:2">
      <c r="B3" s="17"/>
    </row>
    <row r="4" spans="2:2">
      <c r="B4" s="17"/>
    </row>
    <row r="5" spans="2:2">
      <c r="B5" s="17"/>
    </row>
    <row r="6" spans="2:2">
      <c r="B6" s="17"/>
    </row>
    <row r="7" spans="2:2">
      <c r="B7" s="17"/>
    </row>
    <row r="8" spans="2:2">
      <c r="B8" s="17"/>
    </row>
    <row r="9" spans="2:2">
      <c r="B9" s="17"/>
    </row>
    <row r="10" spans="2:2">
      <c r="B10" s="17"/>
    </row>
    <row r="11" spans="2:2">
      <c r="B11" s="17"/>
    </row>
    <row r="12" spans="2:2">
      <c r="B12" s="17"/>
    </row>
    <row r="13" spans="2:2">
      <c r="B13" s="17"/>
    </row>
    <row r="14" spans="2:2">
      <c r="B14" s="17"/>
    </row>
    <row r="15" spans="2:2">
      <c r="B15" s="17"/>
    </row>
    <row r="16" spans="2:2">
      <c r="B16" s="17"/>
    </row>
    <row r="17" spans="2:11">
      <c r="B17" s="17"/>
    </row>
    <row r="18" spans="2:11">
      <c r="B18" s="17"/>
    </row>
    <row r="19" spans="2:11">
      <c r="B19" s="17"/>
    </row>
    <row r="20" spans="2:11">
      <c r="B20" s="17"/>
    </row>
    <row r="21" spans="2:11">
      <c r="B21" s="17"/>
    </row>
    <row r="22" spans="2:11">
      <c r="B22" s="17"/>
    </row>
    <row r="23" spans="2:11">
      <c r="B23" s="17"/>
    </row>
    <row r="24" spans="2:11">
      <c r="B24" s="17"/>
    </row>
    <row r="25" spans="2:11">
      <c r="B25" s="17"/>
    </row>
    <row r="26" spans="2:11">
      <c r="B26" s="17"/>
    </row>
    <row r="27" spans="2:11">
      <c r="B27" s="17"/>
    </row>
    <row r="28" spans="2:11">
      <c r="B28" s="17"/>
    </row>
    <row r="29" spans="2:11">
      <c r="B29" s="18" t="s">
        <v>117</v>
      </c>
    </row>
    <row r="30" spans="2:11" ht="14.25" thickBot="1">
      <c r="B30" s="21"/>
      <c r="C30" s="21"/>
      <c r="D30" s="21" t="s">
        <v>118</v>
      </c>
      <c r="E30" s="21"/>
      <c r="F30" s="21"/>
      <c r="G30" s="21"/>
      <c r="H30" s="21"/>
      <c r="I30" s="21"/>
      <c r="J30" s="21"/>
      <c r="K30" s="58"/>
    </row>
    <row r="31" spans="2:11">
      <c r="B31" s="21"/>
      <c r="C31" s="59"/>
      <c r="D31" s="60" t="s">
        <v>119</v>
      </c>
      <c r="E31" s="60" t="s">
        <v>120</v>
      </c>
      <c r="F31" s="60" t="s">
        <v>121</v>
      </c>
      <c r="G31" s="60" t="s">
        <v>122</v>
      </c>
      <c r="H31" s="60" t="s">
        <v>123</v>
      </c>
      <c r="I31" s="61" t="s">
        <v>124</v>
      </c>
      <c r="J31" s="22" t="s">
        <v>26</v>
      </c>
    </row>
    <row r="32" spans="2:11">
      <c r="B32" s="21" t="s">
        <v>129</v>
      </c>
      <c r="C32" s="62" t="s">
        <v>233</v>
      </c>
      <c r="D32" s="21">
        <v>33</v>
      </c>
      <c r="E32" s="21">
        <v>10</v>
      </c>
      <c r="F32" s="21">
        <v>18</v>
      </c>
      <c r="G32" s="21">
        <v>1</v>
      </c>
      <c r="H32" s="21">
        <v>2</v>
      </c>
      <c r="I32" s="63">
        <v>6</v>
      </c>
      <c r="J32" s="21">
        <f t="shared" ref="J32:J43" si="0">SUM(D32:I32)</f>
        <v>70</v>
      </c>
    </row>
    <row r="33" spans="2:10">
      <c r="B33" s="21"/>
      <c r="C33" s="62" t="s">
        <v>125</v>
      </c>
      <c r="D33" s="21">
        <v>10</v>
      </c>
      <c r="E33" s="21">
        <v>5</v>
      </c>
      <c r="F33" s="21">
        <v>2</v>
      </c>
      <c r="G33" s="21">
        <v>1</v>
      </c>
      <c r="H33" s="21">
        <v>0</v>
      </c>
      <c r="I33" s="63">
        <v>0</v>
      </c>
      <c r="J33" s="21">
        <f t="shared" si="0"/>
        <v>18</v>
      </c>
    </row>
    <row r="34" spans="2:10">
      <c r="B34" s="21"/>
      <c r="C34" s="62" t="s">
        <v>126</v>
      </c>
      <c r="D34" s="21">
        <v>0</v>
      </c>
      <c r="E34" s="21">
        <v>2</v>
      </c>
      <c r="F34" s="21">
        <v>1</v>
      </c>
      <c r="G34" s="21">
        <v>26</v>
      </c>
      <c r="H34" s="21">
        <v>5</v>
      </c>
      <c r="I34" s="63">
        <v>18</v>
      </c>
      <c r="J34" s="21">
        <f t="shared" si="0"/>
        <v>52</v>
      </c>
    </row>
    <row r="35" spans="2:10">
      <c r="B35" s="21"/>
      <c r="C35" s="62" t="s">
        <v>127</v>
      </c>
      <c r="D35" s="21">
        <v>7</v>
      </c>
      <c r="E35" s="21">
        <v>0</v>
      </c>
      <c r="F35" s="21">
        <v>13</v>
      </c>
      <c r="G35" s="21">
        <v>1</v>
      </c>
      <c r="H35" s="21">
        <v>4</v>
      </c>
      <c r="I35" s="63">
        <v>2</v>
      </c>
      <c r="J35" s="21">
        <f t="shared" si="0"/>
        <v>27</v>
      </c>
    </row>
    <row r="36" spans="2:10">
      <c r="B36" s="21"/>
      <c r="C36" s="62" t="s">
        <v>128</v>
      </c>
      <c r="D36" s="21">
        <v>2</v>
      </c>
      <c r="E36" s="21">
        <v>9</v>
      </c>
      <c r="F36" s="21">
        <v>30</v>
      </c>
      <c r="G36" s="21">
        <v>4</v>
      </c>
      <c r="H36" s="21">
        <v>1</v>
      </c>
      <c r="I36" s="63">
        <v>6</v>
      </c>
      <c r="J36" s="21">
        <f t="shared" si="0"/>
        <v>52</v>
      </c>
    </row>
    <row r="37" spans="2:10">
      <c r="B37" s="21"/>
      <c r="C37" s="62" t="s">
        <v>130</v>
      </c>
      <c r="D37" s="21">
        <v>5</v>
      </c>
      <c r="E37" s="21">
        <v>9</v>
      </c>
      <c r="F37" s="21">
        <v>1</v>
      </c>
      <c r="G37" s="21">
        <v>2</v>
      </c>
      <c r="H37" s="21">
        <v>1</v>
      </c>
      <c r="I37" s="63">
        <v>1</v>
      </c>
      <c r="J37" s="21">
        <f t="shared" si="0"/>
        <v>19</v>
      </c>
    </row>
    <row r="38" spans="2:10">
      <c r="B38" s="21"/>
      <c r="C38" s="62" t="s">
        <v>131</v>
      </c>
      <c r="D38" s="21">
        <v>0</v>
      </c>
      <c r="E38" s="21">
        <v>3</v>
      </c>
      <c r="F38" s="21">
        <v>4</v>
      </c>
      <c r="G38" s="21">
        <v>5</v>
      </c>
      <c r="H38" s="21">
        <v>5</v>
      </c>
      <c r="I38" s="63">
        <v>21</v>
      </c>
      <c r="J38" s="21">
        <f t="shared" si="0"/>
        <v>38</v>
      </c>
    </row>
    <row r="39" spans="2:10">
      <c r="B39" s="21"/>
      <c r="C39" s="62" t="s">
        <v>132</v>
      </c>
      <c r="D39" s="21">
        <v>3</v>
      </c>
      <c r="E39" s="21">
        <v>2</v>
      </c>
      <c r="F39" s="21">
        <v>6</v>
      </c>
      <c r="G39" s="21">
        <v>2</v>
      </c>
      <c r="H39" s="21">
        <v>2</v>
      </c>
      <c r="I39" s="63">
        <v>3</v>
      </c>
      <c r="J39" s="21">
        <f t="shared" si="0"/>
        <v>18</v>
      </c>
    </row>
    <row r="40" spans="2:10">
      <c r="B40" s="21"/>
      <c r="C40" s="62" t="s">
        <v>133</v>
      </c>
      <c r="D40" s="21">
        <v>2</v>
      </c>
      <c r="E40" s="21">
        <v>1</v>
      </c>
      <c r="F40" s="21">
        <v>4</v>
      </c>
      <c r="G40" s="21">
        <v>1</v>
      </c>
      <c r="H40" s="21">
        <v>18</v>
      </c>
      <c r="I40" s="63">
        <v>2</v>
      </c>
      <c r="J40" s="21">
        <f t="shared" si="0"/>
        <v>28</v>
      </c>
    </row>
    <row r="41" spans="2:10">
      <c r="B41" s="21"/>
      <c r="C41" s="62" t="s">
        <v>134</v>
      </c>
      <c r="D41" s="21">
        <v>0</v>
      </c>
      <c r="E41" s="21">
        <v>4</v>
      </c>
      <c r="F41" s="21">
        <v>2</v>
      </c>
      <c r="G41" s="21">
        <v>1</v>
      </c>
      <c r="H41" s="21">
        <v>2</v>
      </c>
      <c r="I41" s="63">
        <v>2</v>
      </c>
      <c r="J41" s="21">
        <f t="shared" si="0"/>
        <v>11</v>
      </c>
    </row>
    <row r="42" spans="2:10" ht="14.25" thickBot="1">
      <c r="B42" s="21"/>
      <c r="C42" s="64" t="s">
        <v>135</v>
      </c>
      <c r="D42" s="65">
        <v>1</v>
      </c>
      <c r="E42" s="65">
        <v>6</v>
      </c>
      <c r="F42" s="65">
        <v>1</v>
      </c>
      <c r="G42" s="65">
        <v>0</v>
      </c>
      <c r="H42" s="65">
        <v>1</v>
      </c>
      <c r="I42" s="66">
        <v>0</v>
      </c>
      <c r="J42" s="21">
        <f t="shared" si="0"/>
        <v>9</v>
      </c>
    </row>
    <row r="43" spans="2:10">
      <c r="B43" s="21"/>
      <c r="C43" s="22" t="s">
        <v>26</v>
      </c>
      <c r="D43" s="21">
        <f t="shared" ref="D43:I43" si="1">SUM(D32:D42)</f>
        <v>63</v>
      </c>
      <c r="E43" s="21">
        <f t="shared" si="1"/>
        <v>51</v>
      </c>
      <c r="F43" s="21">
        <f t="shared" si="1"/>
        <v>82</v>
      </c>
      <c r="G43" s="21">
        <f t="shared" si="1"/>
        <v>44</v>
      </c>
      <c r="H43" s="21">
        <f t="shared" si="1"/>
        <v>41</v>
      </c>
      <c r="I43" s="21">
        <f t="shared" si="1"/>
        <v>61</v>
      </c>
      <c r="J43" s="21">
        <f t="shared" si="0"/>
        <v>342</v>
      </c>
    </row>
  </sheetData>
  <sheetProtection password="8401" sheet="1" objects="1" scenarios="1"/>
  <phoneticPr fontId="2"/>
  <pageMargins left="0.75" right="0.75" top="1" bottom="1" header="0.51200000000000001" footer="0.51200000000000001"/>
  <pageSetup paperSize="9" scale="71" fitToHeight="0" orientation="portrait"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6"/>
  <dimension ref="A1:W109"/>
  <sheetViews>
    <sheetView workbookViewId="0"/>
  </sheetViews>
  <sheetFormatPr defaultRowHeight="13.5"/>
  <cols>
    <col min="1" max="1" width="28.625" bestFit="1" customWidth="1"/>
    <col min="4" max="4" width="9.25" bestFit="1" customWidth="1"/>
  </cols>
  <sheetData>
    <row r="1" spans="1:8">
      <c r="A1" t="s">
        <v>136</v>
      </c>
    </row>
    <row r="3" spans="1:8">
      <c r="A3" t="s">
        <v>137</v>
      </c>
    </row>
    <row r="4" spans="1:8">
      <c r="B4" s="14" t="s">
        <v>557</v>
      </c>
      <c r="C4" s="14" t="s">
        <v>558</v>
      </c>
      <c r="D4" s="14" t="s">
        <v>559</v>
      </c>
      <c r="E4" s="14" t="s">
        <v>560</v>
      </c>
      <c r="F4" s="14" t="s">
        <v>561</v>
      </c>
      <c r="G4" s="14" t="s">
        <v>457</v>
      </c>
      <c r="H4" t="s">
        <v>300</v>
      </c>
    </row>
    <row r="5" spans="1:8">
      <c r="A5" s="14" t="s">
        <v>548</v>
      </c>
      <c r="B5">
        <v>33</v>
      </c>
      <c r="C5">
        <v>10</v>
      </c>
      <c r="D5">
        <v>18</v>
      </c>
      <c r="E5">
        <v>1</v>
      </c>
      <c r="F5">
        <v>2</v>
      </c>
      <c r="G5">
        <v>6</v>
      </c>
      <c r="H5">
        <v>70</v>
      </c>
    </row>
    <row r="6" spans="1:8">
      <c r="A6" s="14" t="s">
        <v>549</v>
      </c>
      <c r="B6">
        <v>10</v>
      </c>
      <c r="C6">
        <v>5</v>
      </c>
      <c r="D6">
        <v>2</v>
      </c>
      <c r="E6">
        <v>1</v>
      </c>
      <c r="F6">
        <v>0</v>
      </c>
      <c r="G6">
        <v>0</v>
      </c>
      <c r="H6">
        <v>18</v>
      </c>
    </row>
    <row r="7" spans="1:8">
      <c r="A7" s="14" t="s">
        <v>550</v>
      </c>
      <c r="B7">
        <v>0</v>
      </c>
      <c r="C7">
        <v>2</v>
      </c>
      <c r="D7">
        <v>1</v>
      </c>
      <c r="E7">
        <v>26</v>
      </c>
      <c r="F7">
        <v>5</v>
      </c>
      <c r="G7">
        <v>18</v>
      </c>
      <c r="H7">
        <v>52</v>
      </c>
    </row>
    <row r="8" spans="1:8">
      <c r="A8" s="14" t="s">
        <v>455</v>
      </c>
      <c r="B8">
        <v>7</v>
      </c>
      <c r="C8">
        <v>0</v>
      </c>
      <c r="D8">
        <v>13</v>
      </c>
      <c r="E8">
        <v>1</v>
      </c>
      <c r="F8">
        <v>4</v>
      </c>
      <c r="G8">
        <v>2</v>
      </c>
      <c r="H8">
        <v>27</v>
      </c>
    </row>
    <row r="9" spans="1:8">
      <c r="A9" s="14" t="s">
        <v>551</v>
      </c>
      <c r="B9">
        <v>2</v>
      </c>
      <c r="C9">
        <v>9</v>
      </c>
      <c r="D9">
        <v>30</v>
      </c>
      <c r="E9">
        <v>4</v>
      </c>
      <c r="F9">
        <v>1</v>
      </c>
      <c r="G9">
        <v>6</v>
      </c>
      <c r="H9">
        <v>52</v>
      </c>
    </row>
    <row r="10" spans="1:8">
      <c r="A10" s="14" t="s">
        <v>552</v>
      </c>
      <c r="B10">
        <v>5</v>
      </c>
      <c r="C10">
        <v>9</v>
      </c>
      <c r="D10">
        <v>1</v>
      </c>
      <c r="E10">
        <v>2</v>
      </c>
      <c r="F10">
        <v>1</v>
      </c>
      <c r="G10">
        <v>1</v>
      </c>
      <c r="H10">
        <v>19</v>
      </c>
    </row>
    <row r="11" spans="1:8">
      <c r="A11" s="14" t="s">
        <v>553</v>
      </c>
      <c r="B11">
        <v>0</v>
      </c>
      <c r="C11">
        <v>3</v>
      </c>
      <c r="D11">
        <v>4</v>
      </c>
      <c r="E11">
        <v>5</v>
      </c>
      <c r="F11">
        <v>5</v>
      </c>
      <c r="G11">
        <v>21</v>
      </c>
      <c r="H11">
        <v>38</v>
      </c>
    </row>
    <row r="12" spans="1:8">
      <c r="A12" s="14" t="s">
        <v>554</v>
      </c>
      <c r="B12">
        <v>3</v>
      </c>
      <c r="C12">
        <v>2</v>
      </c>
      <c r="D12">
        <v>6</v>
      </c>
      <c r="E12">
        <v>2</v>
      </c>
      <c r="F12">
        <v>2</v>
      </c>
      <c r="G12">
        <v>3</v>
      </c>
      <c r="H12">
        <v>18</v>
      </c>
    </row>
    <row r="13" spans="1:8">
      <c r="A13" s="14" t="s">
        <v>456</v>
      </c>
      <c r="B13">
        <v>2</v>
      </c>
      <c r="C13">
        <v>1</v>
      </c>
      <c r="D13">
        <v>4</v>
      </c>
      <c r="E13">
        <v>1</v>
      </c>
      <c r="F13">
        <v>18</v>
      </c>
      <c r="G13">
        <v>2</v>
      </c>
      <c r="H13">
        <v>28</v>
      </c>
    </row>
    <row r="14" spans="1:8">
      <c r="A14" s="14" t="s">
        <v>555</v>
      </c>
      <c r="B14">
        <v>0</v>
      </c>
      <c r="C14">
        <v>4</v>
      </c>
      <c r="D14">
        <v>2</v>
      </c>
      <c r="E14">
        <v>1</v>
      </c>
      <c r="F14">
        <v>2</v>
      </c>
      <c r="G14">
        <v>2</v>
      </c>
      <c r="H14">
        <v>11</v>
      </c>
    </row>
    <row r="15" spans="1:8">
      <c r="A15" s="14" t="s">
        <v>556</v>
      </c>
      <c r="B15">
        <v>1</v>
      </c>
      <c r="C15">
        <v>6</v>
      </c>
      <c r="D15">
        <v>1</v>
      </c>
      <c r="E15">
        <v>0</v>
      </c>
      <c r="F15">
        <v>1</v>
      </c>
      <c r="G15">
        <v>0</v>
      </c>
      <c r="H15">
        <v>9</v>
      </c>
    </row>
    <row r="16" spans="1:8">
      <c r="A16" t="s">
        <v>300</v>
      </c>
      <c r="B16">
        <v>63</v>
      </c>
      <c r="C16">
        <v>51</v>
      </c>
      <c r="D16">
        <v>82</v>
      </c>
      <c r="E16">
        <v>44</v>
      </c>
      <c r="F16">
        <v>41</v>
      </c>
      <c r="G16">
        <v>61</v>
      </c>
      <c r="H16">
        <v>342</v>
      </c>
    </row>
    <row r="18" spans="1:7">
      <c r="A18" t="s">
        <v>562</v>
      </c>
    </row>
    <row r="19" spans="1:7">
      <c r="B19" s="14" t="s">
        <v>174</v>
      </c>
      <c r="C19" s="14" t="s">
        <v>175</v>
      </c>
      <c r="D19" s="14" t="s">
        <v>176</v>
      </c>
      <c r="E19" s="14" t="s">
        <v>177</v>
      </c>
      <c r="F19" s="14" t="s">
        <v>178</v>
      </c>
      <c r="G19" s="14" t="s">
        <v>179</v>
      </c>
    </row>
    <row r="20" spans="1:7">
      <c r="A20" s="14" t="s">
        <v>139</v>
      </c>
      <c r="B20" s="5">
        <v>0.47142857142857142</v>
      </c>
      <c r="C20" s="5">
        <v>0.14285714285714285</v>
      </c>
      <c r="D20" s="5">
        <v>0.25714285714285712</v>
      </c>
      <c r="E20" s="5">
        <v>1.4285714285714285E-2</v>
      </c>
      <c r="F20" s="5">
        <v>2.8571428571428571E-2</v>
      </c>
      <c r="G20" s="5">
        <v>8.5714285714285715E-2</v>
      </c>
    </row>
    <row r="21" spans="1:7">
      <c r="A21" s="14" t="s">
        <v>180</v>
      </c>
      <c r="B21" s="5">
        <v>0.55555555555555558</v>
      </c>
      <c r="C21" s="5">
        <v>0.27777777777777779</v>
      </c>
      <c r="D21" s="5">
        <v>0.1111111111111111</v>
      </c>
      <c r="E21" s="5">
        <v>5.5555555555555552E-2</v>
      </c>
      <c r="F21" s="5">
        <v>0</v>
      </c>
      <c r="G21" s="5">
        <v>0</v>
      </c>
    </row>
    <row r="22" spans="1:7">
      <c r="A22" s="14" t="s">
        <v>181</v>
      </c>
      <c r="B22" s="5">
        <v>0</v>
      </c>
      <c r="C22" s="5">
        <v>3.8461538461538464E-2</v>
      </c>
      <c r="D22" s="5">
        <v>1.9230769230769232E-2</v>
      </c>
      <c r="E22" s="5">
        <v>0.5</v>
      </c>
      <c r="F22" s="5">
        <v>9.6153846153846159E-2</v>
      </c>
      <c r="G22" s="5">
        <v>0.34615384615384615</v>
      </c>
    </row>
    <row r="23" spans="1:7">
      <c r="A23" s="14" t="s">
        <v>182</v>
      </c>
      <c r="B23" s="5">
        <v>0.25925925925925924</v>
      </c>
      <c r="C23" s="5">
        <v>0</v>
      </c>
      <c r="D23" s="5">
        <v>0.48148148148148145</v>
      </c>
      <c r="E23" s="5">
        <v>3.7037037037037035E-2</v>
      </c>
      <c r="F23" s="5">
        <v>0.14814814814814814</v>
      </c>
      <c r="G23" s="5">
        <v>7.407407407407407E-2</v>
      </c>
    </row>
    <row r="24" spans="1:7">
      <c r="A24" s="14" t="s">
        <v>183</v>
      </c>
      <c r="B24" s="5">
        <v>3.8461538461538464E-2</v>
      </c>
      <c r="C24" s="5">
        <v>0.17307692307692307</v>
      </c>
      <c r="D24" s="5">
        <v>0.57692307692307687</v>
      </c>
      <c r="E24" s="5">
        <v>7.6923076923076927E-2</v>
      </c>
      <c r="F24" s="5">
        <v>1.9230769230769232E-2</v>
      </c>
      <c r="G24" s="5">
        <v>0.11538461538461539</v>
      </c>
    </row>
    <row r="25" spans="1:7">
      <c r="A25" s="14" t="s">
        <v>184</v>
      </c>
      <c r="B25" s="5">
        <v>0.26315789473684209</v>
      </c>
      <c r="C25" s="5">
        <v>0.47368421052631576</v>
      </c>
      <c r="D25" s="5">
        <v>5.2631578947368418E-2</v>
      </c>
      <c r="E25" s="5">
        <v>0.10526315789473684</v>
      </c>
      <c r="F25" s="5">
        <v>5.2631578947368418E-2</v>
      </c>
      <c r="G25" s="5">
        <v>5.2631578947368418E-2</v>
      </c>
    </row>
    <row r="26" spans="1:7">
      <c r="A26" s="14" t="s">
        <v>185</v>
      </c>
      <c r="B26" s="5">
        <v>0</v>
      </c>
      <c r="C26" s="5">
        <v>7.8947368421052627E-2</v>
      </c>
      <c r="D26" s="5">
        <v>0.10526315789473684</v>
      </c>
      <c r="E26" s="5">
        <v>0.13157894736842105</v>
      </c>
      <c r="F26" s="5">
        <v>0.13157894736842105</v>
      </c>
      <c r="G26" s="5">
        <v>0.55263157894736847</v>
      </c>
    </row>
    <row r="27" spans="1:7">
      <c r="A27" s="14" t="s">
        <v>186</v>
      </c>
      <c r="B27" s="5">
        <v>0.16666666666666666</v>
      </c>
      <c r="C27" s="5">
        <v>0.1111111111111111</v>
      </c>
      <c r="D27" s="5">
        <v>0.33333333333333331</v>
      </c>
      <c r="E27" s="5">
        <v>0.1111111111111111</v>
      </c>
      <c r="F27" s="5">
        <v>0.1111111111111111</v>
      </c>
      <c r="G27" s="5">
        <v>0.16666666666666666</v>
      </c>
    </row>
    <row r="28" spans="1:7">
      <c r="A28" s="14" t="s">
        <v>187</v>
      </c>
      <c r="B28" s="5">
        <v>7.1428571428571425E-2</v>
      </c>
      <c r="C28" s="5">
        <v>3.5714285714285712E-2</v>
      </c>
      <c r="D28" s="5">
        <v>0.14285714285714285</v>
      </c>
      <c r="E28" s="5">
        <v>3.5714285714285712E-2</v>
      </c>
      <c r="F28" s="5">
        <v>0.6428571428571429</v>
      </c>
      <c r="G28" s="5">
        <v>7.1428571428571425E-2</v>
      </c>
    </row>
    <row r="29" spans="1:7">
      <c r="A29" s="14" t="s">
        <v>188</v>
      </c>
      <c r="B29" s="5">
        <v>0</v>
      </c>
      <c r="C29" s="5">
        <v>0.36363636363636365</v>
      </c>
      <c r="D29" s="5">
        <v>0.18181818181818182</v>
      </c>
      <c r="E29" s="5">
        <v>9.0909090909090912E-2</v>
      </c>
      <c r="F29" s="5">
        <v>0.18181818181818182</v>
      </c>
      <c r="G29" s="5">
        <v>0.18181818181818182</v>
      </c>
    </row>
    <row r="30" spans="1:7">
      <c r="A30" s="14" t="s">
        <v>189</v>
      </c>
      <c r="B30" s="5">
        <v>0.1111111111111111</v>
      </c>
      <c r="C30" s="5">
        <v>0.66666666666666663</v>
      </c>
      <c r="D30" s="5">
        <v>0.1111111111111111</v>
      </c>
      <c r="E30" s="5">
        <v>0</v>
      </c>
      <c r="F30" s="5">
        <v>0.1111111111111111</v>
      </c>
      <c r="G30" s="5">
        <v>0</v>
      </c>
    </row>
    <row r="31" spans="1:7">
      <c r="A31" t="s">
        <v>459</v>
      </c>
      <c r="B31" s="5">
        <v>0.18421052631578946</v>
      </c>
      <c r="C31" s="5">
        <v>0.14912280701754385</v>
      </c>
      <c r="D31" s="5">
        <v>0.23976608187134502</v>
      </c>
      <c r="E31" s="5">
        <v>0.12865497076023391</v>
      </c>
      <c r="F31" s="5">
        <v>0.11988304093567251</v>
      </c>
      <c r="G31" s="5">
        <v>0.17836257309941519</v>
      </c>
    </row>
    <row r="33" spans="1:8">
      <c r="A33" t="s">
        <v>563</v>
      </c>
    </row>
    <row r="34" spans="1:8">
      <c r="B34" s="14" t="s">
        <v>174</v>
      </c>
      <c r="C34" s="14" t="s">
        <v>175</v>
      </c>
      <c r="D34" s="14" t="s">
        <v>176</v>
      </c>
      <c r="E34" s="14" t="s">
        <v>177</v>
      </c>
      <c r="F34" s="14" t="s">
        <v>178</v>
      </c>
      <c r="G34" s="14" t="s">
        <v>179</v>
      </c>
      <c r="H34" t="s">
        <v>459</v>
      </c>
    </row>
    <row r="35" spans="1:8">
      <c r="A35" s="14" t="s">
        <v>139</v>
      </c>
      <c r="B35" s="5">
        <v>0.52380952380952384</v>
      </c>
      <c r="C35" s="5">
        <v>0.19607843137254902</v>
      </c>
      <c r="D35" s="5">
        <v>0.21951219512195122</v>
      </c>
      <c r="E35" s="5">
        <v>2.2727272727272728E-2</v>
      </c>
      <c r="F35" s="5">
        <v>4.878048780487805E-2</v>
      </c>
      <c r="G35" s="5">
        <v>9.8360655737704916E-2</v>
      </c>
      <c r="H35" s="5">
        <v>0.2046783625730994</v>
      </c>
    </row>
    <row r="36" spans="1:8">
      <c r="A36" s="14" t="s">
        <v>180</v>
      </c>
      <c r="B36" s="5">
        <v>0.15873015873015872</v>
      </c>
      <c r="C36" s="5">
        <v>9.8039215686274508E-2</v>
      </c>
      <c r="D36" s="5">
        <v>2.4390243902439025E-2</v>
      </c>
      <c r="E36" s="5">
        <v>2.2727272727272728E-2</v>
      </c>
      <c r="F36" s="5">
        <v>0</v>
      </c>
      <c r="G36" s="5">
        <v>0</v>
      </c>
      <c r="H36" s="5">
        <v>5.2631578947368418E-2</v>
      </c>
    </row>
    <row r="37" spans="1:8">
      <c r="A37" s="14" t="s">
        <v>181</v>
      </c>
      <c r="B37" s="5">
        <v>0</v>
      </c>
      <c r="C37" s="5">
        <v>3.9215686274509803E-2</v>
      </c>
      <c r="D37" s="5">
        <v>1.2195121951219513E-2</v>
      </c>
      <c r="E37" s="5">
        <v>0.59090909090909094</v>
      </c>
      <c r="F37" s="5">
        <v>0.12195121951219512</v>
      </c>
      <c r="G37" s="5">
        <v>0.29508196721311475</v>
      </c>
      <c r="H37" s="5">
        <v>0.15204678362573099</v>
      </c>
    </row>
    <row r="38" spans="1:8">
      <c r="A38" s="14" t="s">
        <v>182</v>
      </c>
      <c r="B38" s="5">
        <v>0.1111111111111111</v>
      </c>
      <c r="C38" s="5">
        <v>0</v>
      </c>
      <c r="D38" s="5">
        <v>0.15853658536585366</v>
      </c>
      <c r="E38" s="5">
        <v>2.2727272727272728E-2</v>
      </c>
      <c r="F38" s="5">
        <v>9.7560975609756101E-2</v>
      </c>
      <c r="G38" s="5">
        <v>3.2786885245901641E-2</v>
      </c>
      <c r="H38" s="5">
        <v>7.8947368421052627E-2</v>
      </c>
    </row>
    <row r="39" spans="1:8">
      <c r="A39" s="14" t="s">
        <v>183</v>
      </c>
      <c r="B39" s="5">
        <v>3.1746031746031744E-2</v>
      </c>
      <c r="C39" s="5">
        <v>0.17647058823529413</v>
      </c>
      <c r="D39" s="5">
        <v>0.36585365853658536</v>
      </c>
      <c r="E39" s="5">
        <v>9.0909090909090912E-2</v>
      </c>
      <c r="F39" s="5">
        <v>2.4390243902439025E-2</v>
      </c>
      <c r="G39" s="5">
        <v>9.8360655737704916E-2</v>
      </c>
      <c r="H39" s="5">
        <v>0.15204678362573099</v>
      </c>
    </row>
    <row r="40" spans="1:8">
      <c r="A40" s="14" t="s">
        <v>184</v>
      </c>
      <c r="B40" s="5">
        <v>7.9365079365079361E-2</v>
      </c>
      <c r="C40" s="5">
        <v>0.17647058823529413</v>
      </c>
      <c r="D40" s="5">
        <v>1.2195121951219513E-2</v>
      </c>
      <c r="E40" s="5">
        <v>4.5454545454545456E-2</v>
      </c>
      <c r="F40" s="5">
        <v>2.4390243902439025E-2</v>
      </c>
      <c r="G40" s="5">
        <v>1.6393442622950821E-2</v>
      </c>
      <c r="H40" s="5">
        <v>5.5555555555555552E-2</v>
      </c>
    </row>
    <row r="41" spans="1:8">
      <c r="A41" s="14" t="s">
        <v>185</v>
      </c>
      <c r="B41" s="5">
        <v>0</v>
      </c>
      <c r="C41" s="5">
        <v>5.8823529411764705E-2</v>
      </c>
      <c r="D41" s="5">
        <v>4.878048780487805E-2</v>
      </c>
      <c r="E41" s="5">
        <v>0.11363636363636363</v>
      </c>
      <c r="F41" s="5">
        <v>0.12195121951219512</v>
      </c>
      <c r="G41" s="5">
        <v>0.34426229508196721</v>
      </c>
      <c r="H41" s="5">
        <v>0.1111111111111111</v>
      </c>
    </row>
    <row r="42" spans="1:8">
      <c r="A42" s="14" t="s">
        <v>186</v>
      </c>
      <c r="B42" s="5">
        <v>4.7619047619047616E-2</v>
      </c>
      <c r="C42" s="5">
        <v>3.9215686274509803E-2</v>
      </c>
      <c r="D42" s="5">
        <v>7.3170731707317069E-2</v>
      </c>
      <c r="E42" s="5">
        <v>4.5454545454545456E-2</v>
      </c>
      <c r="F42" s="5">
        <v>4.878048780487805E-2</v>
      </c>
      <c r="G42" s="5">
        <v>4.9180327868852458E-2</v>
      </c>
      <c r="H42" s="5">
        <v>5.2631578947368418E-2</v>
      </c>
    </row>
    <row r="43" spans="1:8">
      <c r="A43" s="14" t="s">
        <v>187</v>
      </c>
      <c r="B43" s="5">
        <v>3.1746031746031744E-2</v>
      </c>
      <c r="C43" s="5">
        <v>1.9607843137254902E-2</v>
      </c>
      <c r="D43" s="5">
        <v>4.878048780487805E-2</v>
      </c>
      <c r="E43" s="5">
        <v>2.2727272727272728E-2</v>
      </c>
      <c r="F43" s="5">
        <v>0.43902439024390244</v>
      </c>
      <c r="G43" s="5">
        <v>3.2786885245901641E-2</v>
      </c>
      <c r="H43" s="5">
        <v>8.1871345029239762E-2</v>
      </c>
    </row>
    <row r="44" spans="1:8">
      <c r="A44" s="14" t="s">
        <v>188</v>
      </c>
      <c r="B44" s="5">
        <v>0</v>
      </c>
      <c r="C44" s="5">
        <v>7.8431372549019607E-2</v>
      </c>
      <c r="D44" s="5">
        <v>2.4390243902439025E-2</v>
      </c>
      <c r="E44" s="5">
        <v>2.2727272727272728E-2</v>
      </c>
      <c r="F44" s="5">
        <v>4.878048780487805E-2</v>
      </c>
      <c r="G44" s="5">
        <v>3.2786885245901641E-2</v>
      </c>
      <c r="H44" s="5">
        <v>3.2163742690058478E-2</v>
      </c>
    </row>
    <row r="45" spans="1:8">
      <c r="A45" s="14" t="s">
        <v>189</v>
      </c>
      <c r="B45" s="5">
        <v>1.5873015873015872E-2</v>
      </c>
      <c r="C45" s="5">
        <v>0.11764705882352941</v>
      </c>
      <c r="D45" s="5">
        <v>1.2195121951219513E-2</v>
      </c>
      <c r="E45" s="5">
        <v>0</v>
      </c>
      <c r="F45" s="5">
        <v>2.4390243902439025E-2</v>
      </c>
      <c r="G45" s="5">
        <v>0</v>
      </c>
      <c r="H45" s="5">
        <v>2.6315789473684209E-2</v>
      </c>
    </row>
    <row r="47" spans="1:8">
      <c r="A47" t="s">
        <v>140</v>
      </c>
    </row>
    <row r="48" spans="1:8">
      <c r="A48" t="s">
        <v>141</v>
      </c>
      <c r="B48" t="s">
        <v>142</v>
      </c>
      <c r="C48" t="s">
        <v>143</v>
      </c>
      <c r="D48" t="s">
        <v>144</v>
      </c>
      <c r="E48" t="s">
        <v>145</v>
      </c>
    </row>
    <row r="49" spans="1:5">
      <c r="A49" t="s">
        <v>146</v>
      </c>
      <c r="B49" s="8">
        <v>0.68065389142820876</v>
      </c>
      <c r="C49" s="8">
        <v>0.46328971991636381</v>
      </c>
      <c r="D49" s="8">
        <v>0.42724331744669963</v>
      </c>
      <c r="E49" s="8">
        <v>0.42724331744669963</v>
      </c>
    </row>
    <row r="50" spans="1:5">
      <c r="A50" t="s">
        <v>147</v>
      </c>
      <c r="B50" s="8">
        <v>0.50047240429582507</v>
      </c>
      <c r="C50" s="8">
        <v>0.25047262746164378</v>
      </c>
      <c r="D50" s="8">
        <v>0.2309845258505254</v>
      </c>
      <c r="E50" s="8">
        <v>0.65822784329722539</v>
      </c>
    </row>
    <row r="51" spans="1:5">
      <c r="A51" t="s">
        <v>148</v>
      </c>
      <c r="B51" s="8">
        <v>0.41275748920862132</v>
      </c>
      <c r="C51" s="8">
        <v>0.17036874489780512</v>
      </c>
      <c r="D51" s="8">
        <v>0.15711315108072998</v>
      </c>
      <c r="E51" s="8">
        <v>0.81534099437795493</v>
      </c>
    </row>
    <row r="52" spans="1:5">
      <c r="A52" t="s">
        <v>149</v>
      </c>
      <c r="B52" s="8">
        <v>0.35791437787613994</v>
      </c>
      <c r="C52" s="8">
        <v>0.1281027018904643</v>
      </c>
      <c r="D52" s="8">
        <v>0.11813563085200332</v>
      </c>
      <c r="E52" s="8">
        <v>0.93347662522995833</v>
      </c>
    </row>
    <row r="53" spans="1:5">
      <c r="A53" t="s">
        <v>150</v>
      </c>
      <c r="B53" s="8">
        <v>0.26858133554472363</v>
      </c>
      <c r="C53" s="8">
        <v>7.2135933802987412E-2</v>
      </c>
      <c r="D53" s="8">
        <v>6.6523374770041568E-2</v>
      </c>
      <c r="E53" s="8">
        <v>0.99999999999999956</v>
      </c>
    </row>
    <row r="55" spans="1:5">
      <c r="A55" t="s">
        <v>331</v>
      </c>
      <c r="B55" t="s">
        <v>58</v>
      </c>
      <c r="C55" t="s">
        <v>59</v>
      </c>
      <c r="D55" t="s">
        <v>313</v>
      </c>
    </row>
    <row r="56" spans="1:5">
      <c r="A56" t="s">
        <v>146</v>
      </c>
      <c r="B56" s="8">
        <v>207.22484963047157</v>
      </c>
      <c r="C56">
        <v>14</v>
      </c>
      <c r="D56" s="179">
        <v>1.8300934581937104E-36</v>
      </c>
    </row>
    <row r="57" spans="1:5">
      <c r="A57" t="s">
        <v>147</v>
      </c>
      <c r="B57" s="8">
        <v>96.008042866712088</v>
      </c>
      <c r="C57">
        <v>12</v>
      </c>
      <c r="D57" s="179">
        <v>3.3572017183139525E-15</v>
      </c>
    </row>
    <row r="58" spans="1:5">
      <c r="A58" t="s">
        <v>148</v>
      </c>
      <c r="B58" s="8">
        <v>62.195724640805629</v>
      </c>
      <c r="C58">
        <v>10</v>
      </c>
      <c r="D58" s="179">
        <v>1.3889709387422566E-9</v>
      </c>
    </row>
    <row r="59" spans="1:5">
      <c r="A59" t="s">
        <v>149</v>
      </c>
      <c r="B59" s="8">
        <v>45.648851922458149</v>
      </c>
      <c r="C59">
        <v>8</v>
      </c>
      <c r="D59" s="179">
        <v>2.7717055680219361E-7</v>
      </c>
    </row>
    <row r="60" spans="1:5">
      <c r="A60" t="s">
        <v>150</v>
      </c>
      <c r="B60" s="8">
        <v>24.93172242635687</v>
      </c>
      <c r="C60">
        <v>6</v>
      </c>
      <c r="D60" s="179">
        <v>3.5153778623254778E-4</v>
      </c>
    </row>
    <row r="62" spans="1:5">
      <c r="A62" t="s">
        <v>151</v>
      </c>
      <c r="B62" t="s">
        <v>58</v>
      </c>
      <c r="C62" t="s">
        <v>59</v>
      </c>
      <c r="D62" t="s">
        <v>313</v>
      </c>
    </row>
    <row r="63" spans="1:5">
      <c r="A63" t="s">
        <v>152</v>
      </c>
      <c r="B63" s="8">
        <v>228.78434185633273</v>
      </c>
      <c r="C63">
        <v>36</v>
      </c>
      <c r="D63" s="179">
        <v>6.7747399870152163E-30</v>
      </c>
    </row>
    <row r="64" spans="1:5">
      <c r="A64" t="s">
        <v>153</v>
      </c>
      <c r="B64" s="8">
        <v>132.77629898962064</v>
      </c>
      <c r="C64">
        <v>24</v>
      </c>
      <c r="D64" s="179">
        <v>4.8642460874517334E-17</v>
      </c>
    </row>
    <row r="65" spans="1:23">
      <c r="A65" t="s">
        <v>154</v>
      </c>
      <c r="B65" s="8">
        <v>70.58057434881502</v>
      </c>
      <c r="C65">
        <v>14</v>
      </c>
      <c r="D65" s="179">
        <v>1.5147673261665256E-9</v>
      </c>
    </row>
    <row r="66" spans="1:23">
      <c r="A66" t="s">
        <v>150</v>
      </c>
      <c r="B66" s="8">
        <v>24.93172242635687</v>
      </c>
      <c r="C66">
        <v>6</v>
      </c>
      <c r="D66" s="179">
        <v>3.5153778623254778E-4</v>
      </c>
    </row>
    <row r="68" spans="1:23">
      <c r="A68" t="s">
        <v>155</v>
      </c>
      <c r="D68" t="s">
        <v>458</v>
      </c>
      <c r="I68" t="s">
        <v>156</v>
      </c>
      <c r="N68" t="s">
        <v>157</v>
      </c>
      <c r="S68" t="s">
        <v>158</v>
      </c>
    </row>
    <row r="69" spans="1:23">
      <c r="B69" t="s">
        <v>459</v>
      </c>
      <c r="C69" t="s">
        <v>460</v>
      </c>
      <c r="D69" t="s">
        <v>146</v>
      </c>
      <c r="E69" t="s">
        <v>147</v>
      </c>
      <c r="F69" t="s">
        <v>148</v>
      </c>
      <c r="G69" t="s">
        <v>149</v>
      </c>
      <c r="H69" t="s">
        <v>150</v>
      </c>
      <c r="I69" t="s">
        <v>146</v>
      </c>
      <c r="J69" t="s">
        <v>147</v>
      </c>
      <c r="K69" t="s">
        <v>148</v>
      </c>
      <c r="L69" t="s">
        <v>149</v>
      </c>
      <c r="M69" t="s">
        <v>150</v>
      </c>
      <c r="N69" t="s">
        <v>146</v>
      </c>
      <c r="O69" t="s">
        <v>147</v>
      </c>
      <c r="P69" t="s">
        <v>148</v>
      </c>
      <c r="Q69" t="s">
        <v>149</v>
      </c>
      <c r="R69" t="s">
        <v>150</v>
      </c>
      <c r="S69" t="s">
        <v>146</v>
      </c>
      <c r="T69" t="s">
        <v>147</v>
      </c>
      <c r="U69" t="s">
        <v>148</v>
      </c>
      <c r="V69" t="s">
        <v>149</v>
      </c>
      <c r="W69" t="s">
        <v>150</v>
      </c>
    </row>
    <row r="70" spans="1:23">
      <c r="A70" s="14" t="s">
        <v>548</v>
      </c>
      <c r="B70" s="5">
        <v>0.2046783625730994</v>
      </c>
      <c r="C70" s="5">
        <v>0.12621795396912922</v>
      </c>
      <c r="D70" s="5">
        <v>0.46803569013623147</v>
      </c>
      <c r="E70" s="5">
        <v>0.14727339995484512</v>
      </c>
      <c r="F70" s="5">
        <v>-0.16726391473577445</v>
      </c>
      <c r="G70" s="5">
        <v>0.43034220733380557</v>
      </c>
      <c r="H70" s="5">
        <v>0.14211566513685969</v>
      </c>
      <c r="I70" s="5">
        <v>0.85350519812843029</v>
      </c>
      <c r="J70" s="5">
        <v>0.23029176800056336</v>
      </c>
      <c r="K70" s="5">
        <v>-0.23752743068718699</v>
      </c>
      <c r="L70" s="5">
        <v>0.56907243376141758</v>
      </c>
      <c r="M70" s="5">
        <v>0.16279606363847626</v>
      </c>
      <c r="N70" s="5">
        <v>0.21905740724129849</v>
      </c>
      <c r="O70" s="5">
        <v>2.1689454334259773E-2</v>
      </c>
      <c r="P70" s="5">
        <v>2.7977217172736428E-2</v>
      </c>
      <c r="Q70" s="5">
        <v>0.18519441541293211</v>
      </c>
      <c r="R70" s="5">
        <v>2.0196862277292036E-2</v>
      </c>
      <c r="S70" s="5">
        <v>0.74150159438604335</v>
      </c>
      <c r="T70" s="5">
        <v>3.9692676095102332E-2</v>
      </c>
      <c r="U70" s="5">
        <v>3.4825384538460458E-2</v>
      </c>
      <c r="V70" s="5">
        <v>0.17333555629035208</v>
      </c>
      <c r="W70" s="5">
        <v>1.064478869004189E-2</v>
      </c>
    </row>
    <row r="71" spans="1:23">
      <c r="A71" s="14" t="s">
        <v>549</v>
      </c>
      <c r="B71" s="5">
        <v>5.2631578947368418E-2</v>
      </c>
      <c r="C71" s="5">
        <v>6.1563514913335657E-2</v>
      </c>
      <c r="D71" s="5">
        <v>0.29177052477538701</v>
      </c>
      <c r="E71" s="5">
        <v>0.16199573535866096</v>
      </c>
      <c r="F71" s="5">
        <v>-0.33298104526708105</v>
      </c>
      <c r="G71" s="5">
        <v>0.11308788308752099</v>
      </c>
      <c r="H71" s="5">
        <v>-5.4786964902095177E-2</v>
      </c>
      <c r="I71" s="5">
        <v>1.0492558104601803</v>
      </c>
      <c r="J71" s="5">
        <v>0.49954020758419482</v>
      </c>
      <c r="K71" s="5">
        <v>-0.93248916391196779</v>
      </c>
      <c r="L71" s="5">
        <v>0.29490521154093113</v>
      </c>
      <c r="M71" s="5">
        <v>-0.12376332171518996</v>
      </c>
      <c r="N71" s="5">
        <v>8.5130039127704726E-2</v>
      </c>
      <c r="O71" s="5">
        <v>2.6242618274393319E-2</v>
      </c>
      <c r="P71" s="5">
        <v>0.11087637650715788</v>
      </c>
      <c r="Q71" s="5">
        <v>1.2788869301216817E-2</v>
      </c>
      <c r="R71" s="5">
        <v>3.0016115231834089E-3</v>
      </c>
      <c r="S71" s="5">
        <v>0.59079213825097854</v>
      </c>
      <c r="T71" s="5">
        <v>9.8461544874746565E-2</v>
      </c>
      <c r="U71" s="5">
        <v>0.28296202796951536</v>
      </c>
      <c r="V71" s="5">
        <v>2.4540852754250542E-2</v>
      </c>
      <c r="W71" s="5">
        <v>3.2434361505090394E-3</v>
      </c>
    </row>
    <row r="72" spans="1:23">
      <c r="A72" s="14" t="s">
        <v>550</v>
      </c>
      <c r="B72" s="5">
        <v>0.15204678362573099</v>
      </c>
      <c r="C72" s="5">
        <v>0.23886725260132549</v>
      </c>
      <c r="D72" s="5">
        <v>-0.66762947615769153</v>
      </c>
      <c r="E72" s="5">
        <v>0.3415531957177862</v>
      </c>
      <c r="F72" s="5">
        <v>-0.16266954079440585</v>
      </c>
      <c r="G72" s="5">
        <v>0.16609259878616339</v>
      </c>
      <c r="H72" s="5">
        <v>-0.45989183270921735</v>
      </c>
      <c r="I72" s="5">
        <v>-1.4125702320198867</v>
      </c>
      <c r="J72" s="5">
        <v>0.61966904546442469</v>
      </c>
      <c r="K72" s="5">
        <v>-0.2680187040333003</v>
      </c>
      <c r="L72" s="5">
        <v>0.25483039889801068</v>
      </c>
      <c r="M72" s="5">
        <v>-0.61123046560902428</v>
      </c>
      <c r="N72" s="5">
        <v>0.44572911743459359</v>
      </c>
      <c r="O72" s="5">
        <v>0.11665858550503236</v>
      </c>
      <c r="P72" s="5">
        <v>2.6461379502262867E-2</v>
      </c>
      <c r="Q72" s="5">
        <v>2.7586751371541447E-2</v>
      </c>
      <c r="R72" s="5">
        <v>0.21150049779264277</v>
      </c>
      <c r="S72" s="5">
        <v>0.79724108776383695</v>
      </c>
      <c r="T72" s="5">
        <v>0.11280880060031563</v>
      </c>
      <c r="U72" s="5">
        <v>1.7404774838625497E-2</v>
      </c>
      <c r="V72" s="5">
        <v>1.3643470447563864E-2</v>
      </c>
      <c r="W72" s="5">
        <v>5.8901866349658154E-2</v>
      </c>
    </row>
    <row r="73" spans="1:23">
      <c r="A73" s="14" t="s">
        <v>455</v>
      </c>
      <c r="B73" s="5">
        <v>7.8947368421052627E-2</v>
      </c>
      <c r="C73" s="5">
        <v>4.0498671271236318E-2</v>
      </c>
      <c r="D73" s="5">
        <v>0.15433859697600835</v>
      </c>
      <c r="E73" s="5">
        <v>-0.16797464838645101</v>
      </c>
      <c r="F73" s="5">
        <v>0.30102148560747749</v>
      </c>
      <c r="G73" s="5">
        <v>0.27054487820732875</v>
      </c>
      <c r="H73" s="5">
        <v>-0.11764460726259034</v>
      </c>
      <c r="I73" s="5">
        <v>0.45317806926703208</v>
      </c>
      <c r="J73" s="5">
        <v>-0.42292657908352627</v>
      </c>
      <c r="K73" s="5">
        <v>0.68829742799217031</v>
      </c>
      <c r="L73" s="5">
        <v>0.57604983948378818</v>
      </c>
      <c r="M73" s="5">
        <v>-0.21699069445308011</v>
      </c>
      <c r="N73" s="5">
        <v>2.3820402516522735E-2</v>
      </c>
      <c r="O73" s="5">
        <v>2.821548250055185E-2</v>
      </c>
      <c r="P73" s="5">
        <v>9.0613934797332776E-2</v>
      </c>
      <c r="Q73" s="5">
        <v>7.3194531124218351E-2</v>
      </c>
      <c r="R73" s="5">
        <v>1.3840253617969122E-2</v>
      </c>
      <c r="S73" s="5">
        <v>0.25129485866317947</v>
      </c>
      <c r="T73" s="5">
        <v>0.16092725250230427</v>
      </c>
      <c r="U73" s="5">
        <v>0.35153353163376738</v>
      </c>
      <c r="V73" s="5">
        <v>0.21351026848637611</v>
      </c>
      <c r="W73" s="5">
        <v>2.2734088714372758E-2</v>
      </c>
    </row>
    <row r="74" spans="1:23">
      <c r="A74" s="14" t="s">
        <v>551</v>
      </c>
      <c r="B74" s="5">
        <v>0.15204678362573099</v>
      </c>
      <c r="C74" s="5">
        <v>0.10107067452001367</v>
      </c>
      <c r="D74" s="5">
        <v>0.13382828546046163</v>
      </c>
      <c r="E74" s="5">
        <v>6.0107580258967952E-2</v>
      </c>
      <c r="F74" s="5">
        <v>0.70426983586382763</v>
      </c>
      <c r="G74" s="5">
        <v>-0.32255083549080066</v>
      </c>
      <c r="H74" s="5">
        <v>-0.18859069147971053</v>
      </c>
      <c r="I74" s="5">
        <v>0.28315384355357159</v>
      </c>
      <c r="J74" s="5">
        <v>0.10905126156403097</v>
      </c>
      <c r="K74" s="5">
        <v>1.1603738952981635</v>
      </c>
      <c r="L74" s="5">
        <v>-0.49487911366135356</v>
      </c>
      <c r="M74" s="5">
        <v>-0.25065106175859464</v>
      </c>
      <c r="N74" s="5">
        <v>1.7910009989286806E-2</v>
      </c>
      <c r="O74" s="5">
        <v>3.6129212045882737E-3</v>
      </c>
      <c r="P74" s="5">
        <v>0.49599600170766273</v>
      </c>
      <c r="Q74" s="5">
        <v>0.10403904147581355</v>
      </c>
      <c r="R74" s="5">
        <v>3.5566448912795361E-2</v>
      </c>
      <c r="S74" s="5">
        <v>7.5708727374401527E-2</v>
      </c>
      <c r="T74" s="5">
        <v>8.2568846188539203E-3</v>
      </c>
      <c r="U74" s="5">
        <v>0.77101984059487327</v>
      </c>
      <c r="V74" s="5">
        <v>0.12160518322304385</v>
      </c>
      <c r="W74" s="5">
        <v>2.3409364188827476E-2</v>
      </c>
    </row>
    <row r="75" spans="1:23">
      <c r="A75" s="14" t="s">
        <v>552</v>
      </c>
      <c r="B75" s="5">
        <v>5.5555555555555552E-2</v>
      </c>
      <c r="C75" s="5">
        <v>5.2098808398114704E-2</v>
      </c>
      <c r="D75" s="5">
        <v>0.14563124759648965</v>
      </c>
      <c r="E75" s="5">
        <v>0.14050420724000781</v>
      </c>
      <c r="F75" s="5">
        <v>-0.35899873367449586</v>
      </c>
      <c r="G75" s="5">
        <v>-0.39031947140538892</v>
      </c>
      <c r="H75" s="5">
        <v>-5.8931831316326407E-2</v>
      </c>
      <c r="I75" s="5">
        <v>0.50974619010967503</v>
      </c>
      <c r="J75" s="5">
        <v>0.42171169908186956</v>
      </c>
      <c r="K75" s="5">
        <v>-0.97853564484241973</v>
      </c>
      <c r="L75" s="5">
        <v>-0.99070884862611797</v>
      </c>
      <c r="M75" s="5">
        <v>-0.12957586125619361</v>
      </c>
      <c r="N75" s="5">
        <v>2.1208460276510074E-2</v>
      </c>
      <c r="O75" s="5">
        <v>1.9741432252143063E-2</v>
      </c>
      <c r="P75" s="5">
        <v>0.1288800907798916</v>
      </c>
      <c r="Q75" s="5">
        <v>0.15234928975818221</v>
      </c>
      <c r="R75" s="5">
        <v>3.4729607422959497E-3</v>
      </c>
      <c r="S75" s="5">
        <v>0.17392284536793182</v>
      </c>
      <c r="T75" s="5">
        <v>8.7525330118066055E-2</v>
      </c>
      <c r="U75" s="5">
        <v>0.38866066142247208</v>
      </c>
      <c r="V75" s="5">
        <v>0.34545664572116924</v>
      </c>
      <c r="W75" s="5">
        <v>4.4345173703608659E-3</v>
      </c>
    </row>
    <row r="76" spans="1:23">
      <c r="A76" s="14" t="s">
        <v>553</v>
      </c>
      <c r="B76" s="5">
        <v>0.1111111111111111</v>
      </c>
      <c r="C76" s="5">
        <v>0.11058610331224725</v>
      </c>
      <c r="D76" s="5">
        <v>-0.38394702709904766</v>
      </c>
      <c r="E76" s="5">
        <v>5.1335365520363489E-2</v>
      </c>
      <c r="F76" s="5">
        <v>6.8247933946779721E-2</v>
      </c>
      <c r="G76" s="5">
        <v>-1.152700086146077E-2</v>
      </c>
      <c r="H76" s="5">
        <v>0.83379220969292911</v>
      </c>
      <c r="I76" s="5">
        <v>-0.95028906054333262</v>
      </c>
      <c r="J76" s="5">
        <v>0.10895018731669136</v>
      </c>
      <c r="K76" s="5">
        <v>0.13154012321577385</v>
      </c>
      <c r="L76" s="5">
        <v>-2.0688411828249466E-2</v>
      </c>
      <c r="M76" s="5">
        <v>1.2963342703669105</v>
      </c>
      <c r="N76" s="5">
        <v>0.14741531961819684</v>
      </c>
      <c r="O76" s="5">
        <v>2.6353197531093246E-3</v>
      </c>
      <c r="P76" s="5">
        <v>4.6577804880040081E-3</v>
      </c>
      <c r="Q76" s="5">
        <v>1.3287174886011732E-4</v>
      </c>
      <c r="R76" s="5">
        <v>0.69520944894461745</v>
      </c>
      <c r="S76" s="5">
        <v>0.56953096997808605</v>
      </c>
      <c r="T76" s="5">
        <v>5.5044718109608709E-3</v>
      </c>
      <c r="U76" s="5">
        <v>6.6174551166931347E-3</v>
      </c>
      <c r="V76" s="5">
        <v>1.4194268109478313E-4</v>
      </c>
      <c r="W76" s="5">
        <v>0.41820516041316513</v>
      </c>
    </row>
    <row r="77" spans="1:23">
      <c r="A77" s="14" t="s">
        <v>554</v>
      </c>
      <c r="B77" s="5">
        <v>5.2631578947368418E-2</v>
      </c>
      <c r="C77" s="5">
        <v>2.5081407937056774E-3</v>
      </c>
      <c r="D77" s="5">
        <v>1.7367474484808201E-2</v>
      </c>
      <c r="E77" s="5">
        <v>-1.8704438700425076E-2</v>
      </c>
      <c r="F77" s="5">
        <v>0.11789732216973121</v>
      </c>
      <c r="G77" s="5">
        <v>2.6753880274154585E-2</v>
      </c>
      <c r="H77" s="5">
        <v>-2.1258830929012821E-2</v>
      </c>
      <c r="I77" s="5">
        <v>6.2456355144963463E-2</v>
      </c>
      <c r="J77" s="5">
        <v>-5.7678180048809792E-2</v>
      </c>
      <c r="K77" s="5">
        <v>0.33016286344266926</v>
      </c>
      <c r="L77" s="5">
        <v>6.9767498571745148E-2</v>
      </c>
      <c r="M77" s="5">
        <v>-4.8023531441429179E-2</v>
      </c>
      <c r="N77" s="5">
        <v>3.0162916998046388E-4</v>
      </c>
      <c r="O77" s="5">
        <v>3.498560270979593E-4</v>
      </c>
      <c r="P77" s="5">
        <v>1.3899778574793395E-2</v>
      </c>
      <c r="Q77" s="5">
        <v>7.1577010972379777E-4</v>
      </c>
      <c r="R77" s="5">
        <v>4.5193789246835212E-4</v>
      </c>
      <c r="S77" s="5">
        <v>5.1380308691551746E-2</v>
      </c>
      <c r="T77" s="5">
        <v>3.2219614371682095E-2</v>
      </c>
      <c r="U77" s="5">
        <v>0.87069993584861005</v>
      </c>
      <c r="V77" s="5">
        <v>3.3713400111530421E-2</v>
      </c>
      <c r="W77" s="5">
        <v>1.1986740976625616E-2</v>
      </c>
    </row>
    <row r="78" spans="1:23">
      <c r="A78" s="14" t="s">
        <v>456</v>
      </c>
      <c r="B78" s="5">
        <v>8.1871345029239762E-2</v>
      </c>
      <c r="C78" s="5">
        <v>0.19684128013732907</v>
      </c>
      <c r="D78" s="5">
        <v>-0.14242745506143212</v>
      </c>
      <c r="E78" s="5">
        <v>-0.88199112775790101</v>
      </c>
      <c r="F78" s="5">
        <v>-0.21768822354899645</v>
      </c>
      <c r="G78" s="5">
        <v>3.0731249304573716E-2</v>
      </c>
      <c r="H78" s="5">
        <v>-0.1184111063958566</v>
      </c>
      <c r="I78" s="5">
        <v>-0.41066805139663276</v>
      </c>
      <c r="J78" s="5">
        <v>-2.1806618293619104</v>
      </c>
      <c r="K78" s="5">
        <v>-0.48878340633342315</v>
      </c>
      <c r="L78" s="5">
        <v>6.4254541006856125E-2</v>
      </c>
      <c r="M78" s="5">
        <v>-0.21446893289705549</v>
      </c>
      <c r="N78" s="5">
        <v>2.0285579955276266E-2</v>
      </c>
      <c r="O78" s="5">
        <v>0.77790834944365406</v>
      </c>
      <c r="P78" s="5">
        <v>4.7388162671917852E-2</v>
      </c>
      <c r="Q78" s="5">
        <v>9.444096838198625E-4</v>
      </c>
      <c r="R78" s="5">
        <v>1.4021190117890872E-2</v>
      </c>
      <c r="S78" s="5">
        <v>4.4029781444818325E-2</v>
      </c>
      <c r="T78" s="5">
        <v>0.91284100836071158</v>
      </c>
      <c r="U78" s="5">
        <v>3.7823893514447447E-2</v>
      </c>
      <c r="V78" s="5">
        <v>5.6679388881163042E-4</v>
      </c>
      <c r="W78" s="5">
        <v>4.7385227912110847E-3</v>
      </c>
    </row>
    <row r="79" spans="1:23">
      <c r="A79" s="14" t="s">
        <v>555</v>
      </c>
      <c r="B79" s="5">
        <v>3.2163742690058478E-2</v>
      </c>
      <c r="C79" s="5">
        <v>1.6311681400344859E-2</v>
      </c>
      <c r="D79" s="5">
        <v>-3.0029963835063341E-2</v>
      </c>
      <c r="E79" s="5">
        <v>-5.1980847271398622E-2</v>
      </c>
      <c r="F79" s="5">
        <v>-5.7721391617407004E-2</v>
      </c>
      <c r="G79" s="5">
        <v>-0.35151478713608819</v>
      </c>
      <c r="H79" s="5">
        <v>5.2256390349712974E-2</v>
      </c>
      <c r="I79" s="5">
        <v>-0.13814484565823257</v>
      </c>
      <c r="J79" s="5">
        <v>-0.20504544800511837</v>
      </c>
      <c r="K79" s="5">
        <v>-0.20677640692708424</v>
      </c>
      <c r="L79" s="5">
        <v>-1.1725999789736794</v>
      </c>
      <c r="M79" s="5">
        <v>0.15100594036833226</v>
      </c>
      <c r="N79" s="5">
        <v>9.017987279352122E-4</v>
      </c>
      <c r="O79" s="5">
        <v>2.7020084830524697E-3</v>
      </c>
      <c r="P79" s="5">
        <v>3.3317590502500638E-3</v>
      </c>
      <c r="Q79" s="5">
        <v>0.12356264557532939</v>
      </c>
      <c r="R79" s="5">
        <v>2.7307303323815752E-3</v>
      </c>
      <c r="S79" s="5">
        <v>2.3620341381718264E-2</v>
      </c>
      <c r="T79" s="5">
        <v>3.8262281970407937E-2</v>
      </c>
      <c r="U79" s="5">
        <v>3.2091306484370974E-2</v>
      </c>
      <c r="V79" s="5">
        <v>0.8948894255558788</v>
      </c>
      <c r="W79" s="5">
        <v>1.11366446076241E-2</v>
      </c>
    </row>
    <row r="80" spans="1:23">
      <c r="A80" s="14" t="s">
        <v>556</v>
      </c>
      <c r="B80" s="5">
        <v>2.6315789473684209E-2</v>
      </c>
      <c r="C80" s="5">
        <v>5.3435918683218175E-2</v>
      </c>
      <c r="D80" s="5">
        <v>0.13505639461163141</v>
      </c>
      <c r="E80" s="5">
        <v>1.5618974269188769E-2</v>
      </c>
      <c r="F80" s="5">
        <v>-0.22342227919502922</v>
      </c>
      <c r="G80" s="5">
        <v>-0.56523570253531041</v>
      </c>
      <c r="H80" s="5">
        <v>-2.8404380487231898E-3</v>
      </c>
      <c r="I80" s="5">
        <v>0.68686299000720785</v>
      </c>
      <c r="J80" s="5">
        <v>6.8113684855454007E-2</v>
      </c>
      <c r="K80" s="5">
        <v>-0.88484205796340787</v>
      </c>
      <c r="L80" s="5">
        <v>-2.0845434722008225</v>
      </c>
      <c r="M80" s="5">
        <v>-9.0743397259844937E-3</v>
      </c>
      <c r="N80" s="5">
        <v>1.8240229725492701E-2</v>
      </c>
      <c r="O80" s="5">
        <v>2.4395235722158085E-4</v>
      </c>
      <c r="P80" s="5">
        <v>4.9917514840701588E-2</v>
      </c>
      <c r="Q80" s="5">
        <v>0.31949139942058591</v>
      </c>
      <c r="R80" s="5">
        <v>8.0680883086344017E-6</v>
      </c>
      <c r="S80" s="5">
        <v>0.14583853916053721</v>
      </c>
      <c r="T80" s="5">
        <v>1.0545195327292048E-3</v>
      </c>
      <c r="U80" s="5">
        <v>0.14676828442257492</v>
      </c>
      <c r="V80" s="5">
        <v>0.70632861277001902</v>
      </c>
      <c r="W80" s="5">
        <v>1.0044114139502343E-5</v>
      </c>
    </row>
    <row r="82" spans="1:23">
      <c r="A82" t="s">
        <v>159</v>
      </c>
      <c r="D82" t="s">
        <v>458</v>
      </c>
      <c r="I82" t="s">
        <v>156</v>
      </c>
      <c r="N82" t="s">
        <v>157</v>
      </c>
      <c r="S82" t="s">
        <v>158</v>
      </c>
    </row>
    <row r="83" spans="1:23">
      <c r="B83" t="s">
        <v>459</v>
      </c>
      <c r="C83" t="s">
        <v>460</v>
      </c>
      <c r="D83" t="s">
        <v>146</v>
      </c>
      <c r="E83" t="s">
        <v>147</v>
      </c>
      <c r="F83" t="s">
        <v>148</v>
      </c>
      <c r="G83" t="s">
        <v>149</v>
      </c>
      <c r="H83" t="s">
        <v>150</v>
      </c>
      <c r="I83" t="s">
        <v>146</v>
      </c>
      <c r="J83" t="s">
        <v>147</v>
      </c>
      <c r="K83" t="s">
        <v>148</v>
      </c>
      <c r="L83" t="s">
        <v>149</v>
      </c>
      <c r="M83" t="s">
        <v>150</v>
      </c>
      <c r="N83" t="s">
        <v>146</v>
      </c>
      <c r="O83" t="s">
        <v>147</v>
      </c>
      <c r="P83" t="s">
        <v>148</v>
      </c>
      <c r="Q83" t="s">
        <v>149</v>
      </c>
      <c r="R83" t="s">
        <v>150</v>
      </c>
      <c r="S83" t="s">
        <v>146</v>
      </c>
      <c r="T83" t="s">
        <v>147</v>
      </c>
      <c r="U83" t="s">
        <v>148</v>
      </c>
      <c r="V83" t="s">
        <v>149</v>
      </c>
      <c r="W83" t="s">
        <v>150</v>
      </c>
    </row>
    <row r="84" spans="1:23">
      <c r="A84" s="14" t="s">
        <v>557</v>
      </c>
      <c r="B84" s="5">
        <v>0.18421052631578946</v>
      </c>
      <c r="C84" s="5">
        <v>0.19715835817382876</v>
      </c>
      <c r="D84" s="5">
        <v>0.54591415164651691</v>
      </c>
      <c r="E84" s="5">
        <v>0.14421679741318275</v>
      </c>
      <c r="F84" s="5">
        <v>-0.40563055269574844</v>
      </c>
      <c r="G84" s="5">
        <v>0.57494235239660074</v>
      </c>
      <c r="H84" s="5">
        <v>4.32882686251536E-2</v>
      </c>
      <c r="I84" s="5">
        <v>1.0493739931898338</v>
      </c>
      <c r="J84" s="5">
        <v>0.23771067937399282</v>
      </c>
      <c r="K84" s="5">
        <v>-0.60718483841153426</v>
      </c>
      <c r="L84" s="5">
        <v>0.80141349700238296</v>
      </c>
      <c r="M84" s="5">
        <v>5.2269808475345521E-2</v>
      </c>
      <c r="N84" s="5">
        <v>0.29802226096793627</v>
      </c>
      <c r="O84" s="5">
        <v>2.0798484656114995E-2</v>
      </c>
      <c r="P84" s="5">
        <v>0.16453614528025834</v>
      </c>
      <c r="Q84" s="5">
        <v>0.33055870857933706</v>
      </c>
      <c r="R84" s="5">
        <v>1.8738742005634575E-3</v>
      </c>
      <c r="S84" s="5">
        <v>0.64581598697512921</v>
      </c>
      <c r="T84" s="5">
        <v>2.4366849925659444E-2</v>
      </c>
      <c r="U84" s="5">
        <v>0.13111689779163477</v>
      </c>
      <c r="V84" s="5">
        <v>0.19806799976686401</v>
      </c>
      <c r="W84" s="5">
        <v>6.322655407125944E-4</v>
      </c>
    </row>
    <row r="85" spans="1:23">
      <c r="A85" s="14" t="s">
        <v>558</v>
      </c>
      <c r="B85" s="5">
        <v>0.14912280701754385</v>
      </c>
      <c r="C85" s="5">
        <v>0.12764792012505458</v>
      </c>
      <c r="D85" s="5">
        <v>0.24977754563218843</v>
      </c>
      <c r="E85" s="5">
        <v>0.18041650827117953</v>
      </c>
      <c r="F85" s="5">
        <v>-0.32857113070646909</v>
      </c>
      <c r="G85" s="5">
        <v>-0.8045252588138081</v>
      </c>
      <c r="H85" s="5">
        <v>2.68025039967946E-2</v>
      </c>
      <c r="I85" s="5">
        <v>0.53363526835182662</v>
      </c>
      <c r="J85" s="5">
        <v>0.33051738362468058</v>
      </c>
      <c r="K85" s="5">
        <v>-0.54664433059194328</v>
      </c>
      <c r="L85" s="5">
        <v>-1.2463993709877814</v>
      </c>
      <c r="M85" s="5">
        <v>3.5970067181823009E-2</v>
      </c>
      <c r="N85" s="5">
        <v>6.2388822302039973E-2</v>
      </c>
      <c r="O85" s="5">
        <v>3.2550116456764588E-2</v>
      </c>
      <c r="P85" s="5">
        <v>0.1079589879337276</v>
      </c>
      <c r="Q85" s="5">
        <v>0.64726089206942494</v>
      </c>
      <c r="R85" s="5">
        <v>7.1837422049819048E-4</v>
      </c>
      <c r="S85" s="5">
        <v>0.20881818860240831</v>
      </c>
      <c r="T85" s="5">
        <v>5.8900867496838157E-2</v>
      </c>
      <c r="U85" s="5">
        <v>0.13287938256525941</v>
      </c>
      <c r="V85" s="5">
        <v>0.59902718251652387</v>
      </c>
      <c r="W85" s="5">
        <v>3.7437881897028121E-4</v>
      </c>
    </row>
    <row r="86" spans="1:23">
      <c r="A86" s="14" t="s">
        <v>559</v>
      </c>
      <c r="B86" s="5">
        <v>0.23976608187134502</v>
      </c>
      <c r="C86" s="5">
        <v>0.13828441590804869</v>
      </c>
      <c r="D86" s="5">
        <v>0.2795234449587381</v>
      </c>
      <c r="E86" s="5">
        <v>-8.4594144125520063E-2</v>
      </c>
      <c r="F86" s="5">
        <v>0.80223309371550056</v>
      </c>
      <c r="G86" s="5">
        <v>-3.0602849804381084E-2</v>
      </c>
      <c r="H86" s="5">
        <v>-0.17444174259113426</v>
      </c>
      <c r="I86" s="5">
        <v>0.47096380637655727</v>
      </c>
      <c r="J86" s="5">
        <v>-0.12221837231725642</v>
      </c>
      <c r="K86" s="5">
        <v>1.0525777401855554</v>
      </c>
      <c r="L86" s="5">
        <v>-3.739018122337584E-2</v>
      </c>
      <c r="M86" s="5">
        <v>-0.18462667898537399</v>
      </c>
      <c r="N86" s="5">
        <v>7.8133356281600688E-2</v>
      </c>
      <c r="O86" s="5">
        <v>7.1561692203292605E-3</v>
      </c>
      <c r="P86" s="5">
        <v>0.64357793665234309</v>
      </c>
      <c r="Q86" s="5">
        <v>9.3653441614950737E-4</v>
      </c>
      <c r="R86" s="5">
        <v>3.0429921558231546E-2</v>
      </c>
      <c r="S86" s="5">
        <v>0.24140069748744225</v>
      </c>
      <c r="T86" s="5">
        <v>1.1953366898927769E-2</v>
      </c>
      <c r="U86" s="5">
        <v>0.73120718097755666</v>
      </c>
      <c r="V86" s="5">
        <v>8.0007630438556042E-4</v>
      </c>
      <c r="W86" s="5">
        <v>1.4638678331687709E-2</v>
      </c>
    </row>
    <row r="87" spans="1:23">
      <c r="A87" s="14" t="s">
        <v>560</v>
      </c>
      <c r="B87" s="5">
        <v>0.12865497076023391</v>
      </c>
      <c r="C87" s="5">
        <v>0.18802331124859961</v>
      </c>
      <c r="D87" s="5">
        <v>-0.54284330451724971</v>
      </c>
      <c r="E87" s="5">
        <v>0.36244301680870061</v>
      </c>
      <c r="F87" s="5">
        <v>-0.12736968743210256</v>
      </c>
      <c r="G87" s="5">
        <v>0.11544705281161111</v>
      </c>
      <c r="H87" s="5">
        <v>-0.64478692315192498</v>
      </c>
      <c r="I87" s="5">
        <v>-1.24860297752973</v>
      </c>
      <c r="J87" s="5">
        <v>0.71485262994893706</v>
      </c>
      <c r="K87" s="5">
        <v>-0.22813939148595924</v>
      </c>
      <c r="L87" s="5">
        <v>0.19255692314169845</v>
      </c>
      <c r="M87" s="5">
        <v>-0.93162439097072858</v>
      </c>
      <c r="N87" s="5">
        <v>0.29467885325920751</v>
      </c>
      <c r="O87" s="5">
        <v>0.13136494043339203</v>
      </c>
      <c r="P87" s="5">
        <v>1.6223037276551503E-2</v>
      </c>
      <c r="Q87" s="5">
        <v>1.3328022002886923E-2</v>
      </c>
      <c r="R87" s="5">
        <v>0.41575017626772642</v>
      </c>
      <c r="S87" s="5">
        <v>0.66959554238262797</v>
      </c>
      <c r="T87" s="5">
        <v>0.16138035402576628</v>
      </c>
      <c r="U87" s="5">
        <v>1.3556045228188131E-2</v>
      </c>
      <c r="V87" s="5">
        <v>8.3740376643666511E-3</v>
      </c>
      <c r="W87" s="5">
        <v>0.14709402069905092</v>
      </c>
    </row>
    <row r="88" spans="1:23">
      <c r="A88" s="14" t="s">
        <v>561</v>
      </c>
      <c r="B88" s="5">
        <v>0.11988304093567251</v>
      </c>
      <c r="C88" s="5">
        <v>0.20723413726540976</v>
      </c>
      <c r="D88" s="5">
        <v>-0.21592648017282381</v>
      </c>
      <c r="E88" s="5">
        <v>-0.8769548464730329</v>
      </c>
      <c r="F88" s="5">
        <v>-0.24389416627963145</v>
      </c>
      <c r="G88" s="5">
        <v>-2.4296404473870753E-4</v>
      </c>
      <c r="H88" s="5">
        <v>-7.0416532825759909E-2</v>
      </c>
      <c r="I88" s="5">
        <v>-0.51450570643956495</v>
      </c>
      <c r="J88" s="5">
        <v>-1.7917954321793055</v>
      </c>
      <c r="K88" s="5">
        <v>-0.4525535939428515</v>
      </c>
      <c r="L88" s="5">
        <v>-4.1980992905152895E-4</v>
      </c>
      <c r="M88" s="5">
        <v>-0.1053983171260327</v>
      </c>
      <c r="N88" s="5">
        <v>4.6624244839824878E-2</v>
      </c>
      <c r="O88" s="5">
        <v>0.76904980275254076</v>
      </c>
      <c r="P88" s="5">
        <v>5.9484364345236518E-2</v>
      </c>
      <c r="Q88" s="5">
        <v>5.9031527035792674E-8</v>
      </c>
      <c r="R88" s="5">
        <v>4.958488095201323E-3</v>
      </c>
      <c r="S88" s="5">
        <v>9.6122661556462152E-2</v>
      </c>
      <c r="T88" s="5">
        <v>0.85718793539121274</v>
      </c>
      <c r="U88" s="5">
        <v>4.5097665626119207E-2</v>
      </c>
      <c r="V88" s="5">
        <v>3.3651437493401216E-8</v>
      </c>
      <c r="W88" s="5">
        <v>1.5917037747684556E-3</v>
      </c>
    </row>
    <row r="89" spans="1:23">
      <c r="A89" s="14" t="s">
        <v>457</v>
      </c>
      <c r="B89" s="5">
        <v>0.17836257309941519</v>
      </c>
      <c r="C89" s="5">
        <v>0.14165185727905857</v>
      </c>
      <c r="D89" s="5">
        <v>-0.469204073244671</v>
      </c>
      <c r="E89" s="5">
        <v>0.19768785112104995</v>
      </c>
      <c r="F89" s="5">
        <v>9.0661615427274023E-2</v>
      </c>
      <c r="G89" s="5">
        <v>8.8970691245345485E-2</v>
      </c>
      <c r="H89" s="5">
        <v>0.73910024060189505</v>
      </c>
      <c r="I89" s="5">
        <v>-0.91658569515491994</v>
      </c>
      <c r="J89" s="5">
        <v>0.33114498633103312</v>
      </c>
      <c r="K89" s="5">
        <v>0.13791740265474342</v>
      </c>
      <c r="L89" s="5">
        <v>0.1260331157114756</v>
      </c>
      <c r="M89" s="5">
        <v>0.90696263149934964</v>
      </c>
      <c r="N89" s="5">
        <v>0.22015246234939059</v>
      </c>
      <c r="O89" s="5">
        <v>3.9080486480858406E-2</v>
      </c>
      <c r="P89" s="5">
        <v>8.2195285118829304E-3</v>
      </c>
      <c r="Q89" s="5">
        <v>7.9157839006745948E-3</v>
      </c>
      <c r="R89" s="5">
        <v>0.54626916565777917</v>
      </c>
      <c r="S89" s="5">
        <v>0.6640129584538691</v>
      </c>
      <c r="T89" s="5">
        <v>6.3726574841513409E-2</v>
      </c>
      <c r="U89" s="5">
        <v>9.1166897213937111E-3</v>
      </c>
      <c r="V89" s="5">
        <v>6.601651029301916E-3</v>
      </c>
      <c r="W89" s="5">
        <v>0.25654212595392195</v>
      </c>
    </row>
    <row r="91" spans="1:23">
      <c r="A91" t="s">
        <v>156</v>
      </c>
    </row>
    <row r="92" spans="1:23">
      <c r="A92" t="s">
        <v>461</v>
      </c>
      <c r="B92" t="s">
        <v>146</v>
      </c>
      <c r="C92" t="s">
        <v>147</v>
      </c>
      <c r="D92" t="s">
        <v>148</v>
      </c>
      <c r="E92" t="s">
        <v>149</v>
      </c>
      <c r="F92" t="s">
        <v>150</v>
      </c>
    </row>
    <row r="93" spans="1:23">
      <c r="A93" s="14" t="s">
        <v>548</v>
      </c>
      <c r="B93" s="5">
        <v>0.85350519812843029</v>
      </c>
      <c r="C93" s="5">
        <v>0.23029176800056336</v>
      </c>
      <c r="D93" s="5">
        <v>-0.23752743068718699</v>
      </c>
      <c r="E93" s="5">
        <v>0.56907243376141758</v>
      </c>
      <c r="F93" s="5">
        <v>0.16279606363847626</v>
      </c>
    </row>
    <row r="94" spans="1:23">
      <c r="A94" s="14" t="s">
        <v>549</v>
      </c>
      <c r="B94" s="5">
        <v>1.0492558104601803</v>
      </c>
      <c r="C94" s="5">
        <v>0.49954020758419482</v>
      </c>
      <c r="D94" s="5">
        <v>-0.93248916391196779</v>
      </c>
      <c r="E94" s="5">
        <v>0.29490521154093113</v>
      </c>
      <c r="F94" s="5">
        <v>-0.12376332171518996</v>
      </c>
    </row>
    <row r="95" spans="1:23">
      <c r="A95" s="14" t="s">
        <v>550</v>
      </c>
      <c r="B95" s="5">
        <v>-1.4125702320198867</v>
      </c>
      <c r="C95" s="5">
        <v>0.61966904546442469</v>
      </c>
      <c r="D95" s="5">
        <v>-0.2680187040333003</v>
      </c>
      <c r="E95" s="5">
        <v>0.25483039889801068</v>
      </c>
      <c r="F95" s="5">
        <v>-0.61123046560902428</v>
      </c>
    </row>
    <row r="96" spans="1:23">
      <c r="A96" s="14" t="s">
        <v>455</v>
      </c>
      <c r="B96" s="5">
        <v>0.45317806926703208</v>
      </c>
      <c r="C96" s="5">
        <v>-0.42292657908352627</v>
      </c>
      <c r="D96" s="5">
        <v>0.68829742799217031</v>
      </c>
      <c r="E96" s="5">
        <v>0.57604983948378818</v>
      </c>
      <c r="F96" s="5">
        <v>-0.21699069445308011</v>
      </c>
    </row>
    <row r="97" spans="1:6">
      <c r="A97" s="14" t="s">
        <v>551</v>
      </c>
      <c r="B97" s="5">
        <v>0.28315384355357159</v>
      </c>
      <c r="C97" s="5">
        <v>0.10905126156403097</v>
      </c>
      <c r="D97" s="5">
        <v>1.1603738952981635</v>
      </c>
      <c r="E97" s="5">
        <v>-0.49487911366135356</v>
      </c>
      <c r="F97" s="5">
        <v>-0.25065106175859464</v>
      </c>
    </row>
    <row r="98" spans="1:6">
      <c r="A98" s="14" t="s">
        <v>552</v>
      </c>
      <c r="B98" s="5">
        <v>0.50974619010967503</v>
      </c>
      <c r="C98" s="5">
        <v>0.42171169908186956</v>
      </c>
      <c r="D98" s="5">
        <v>-0.97853564484241973</v>
      </c>
      <c r="E98" s="5">
        <v>-0.99070884862611797</v>
      </c>
      <c r="F98" s="5">
        <v>-0.12957586125619361</v>
      </c>
    </row>
    <row r="99" spans="1:6">
      <c r="A99" s="14" t="s">
        <v>553</v>
      </c>
      <c r="B99" s="5">
        <v>-0.95028906054333262</v>
      </c>
      <c r="C99" s="5">
        <v>0.10895018731669136</v>
      </c>
      <c r="D99" s="5">
        <v>0.13154012321577385</v>
      </c>
      <c r="E99" s="5">
        <v>-2.0688411828249466E-2</v>
      </c>
      <c r="F99" s="5">
        <v>1.2963342703669105</v>
      </c>
    </row>
    <row r="100" spans="1:6">
      <c r="A100" s="14" t="s">
        <v>554</v>
      </c>
      <c r="B100" s="5">
        <v>6.2456355144963463E-2</v>
      </c>
      <c r="C100" s="5">
        <v>-5.7678180048809792E-2</v>
      </c>
      <c r="D100" s="5">
        <v>0.33016286344266926</v>
      </c>
      <c r="E100" s="5">
        <v>6.9767498571745148E-2</v>
      </c>
      <c r="F100" s="5">
        <v>-4.8023531441429179E-2</v>
      </c>
    </row>
    <row r="101" spans="1:6">
      <c r="A101" s="14" t="s">
        <v>456</v>
      </c>
      <c r="B101" s="5">
        <v>-0.41066805139663276</v>
      </c>
      <c r="C101" s="5">
        <v>-2.1806618293619104</v>
      </c>
      <c r="D101" s="5">
        <v>-0.48878340633342315</v>
      </c>
      <c r="E101" s="5">
        <v>6.4254541006856125E-2</v>
      </c>
      <c r="F101" s="5">
        <v>-0.21446893289705549</v>
      </c>
    </row>
    <row r="102" spans="1:6">
      <c r="A102" s="14" t="s">
        <v>555</v>
      </c>
      <c r="B102" s="5">
        <v>-0.13814484565823257</v>
      </c>
      <c r="C102" s="5">
        <v>-0.20504544800511837</v>
      </c>
      <c r="D102" s="5">
        <v>-0.20677640692708424</v>
      </c>
      <c r="E102" s="5">
        <v>-1.1725999789736794</v>
      </c>
      <c r="F102" s="5">
        <v>0.15100594036833226</v>
      </c>
    </row>
    <row r="103" spans="1:6">
      <c r="A103" s="14" t="s">
        <v>556</v>
      </c>
      <c r="B103" s="5">
        <v>0.68686299000720785</v>
      </c>
      <c r="C103" s="5">
        <v>6.8113684855454007E-2</v>
      </c>
      <c r="D103" s="5">
        <v>-0.88484205796340787</v>
      </c>
      <c r="E103" s="5">
        <v>-2.0845434722008225</v>
      </c>
      <c r="F103" s="5">
        <v>-9.0743397259844937E-3</v>
      </c>
    </row>
    <row r="104" spans="1:6">
      <c r="A104" s="14" t="s">
        <v>557</v>
      </c>
      <c r="B104" s="5">
        <v>1.0493739931898338</v>
      </c>
      <c r="C104" s="5">
        <v>0.23771067937399282</v>
      </c>
      <c r="D104" s="5">
        <v>-0.60718483841153426</v>
      </c>
      <c r="E104" s="5">
        <v>0.80141349700238296</v>
      </c>
      <c r="F104" s="5">
        <v>5.2269808475345521E-2</v>
      </c>
    </row>
    <row r="105" spans="1:6">
      <c r="A105" s="14" t="s">
        <v>558</v>
      </c>
      <c r="B105" s="5">
        <v>0.53363526835182662</v>
      </c>
      <c r="C105" s="5">
        <v>0.33051738362468058</v>
      </c>
      <c r="D105" s="5">
        <v>-0.54664433059194328</v>
      </c>
      <c r="E105" s="5">
        <v>-1.2463993709877814</v>
      </c>
      <c r="F105" s="5">
        <v>3.5970067181823009E-2</v>
      </c>
    </row>
    <row r="106" spans="1:6">
      <c r="A106" s="14" t="s">
        <v>559</v>
      </c>
      <c r="B106" s="5">
        <v>0.47096380637655727</v>
      </c>
      <c r="C106" s="5">
        <v>-0.12221837231725642</v>
      </c>
      <c r="D106" s="5">
        <v>1.0525777401855554</v>
      </c>
      <c r="E106" s="5">
        <v>-3.739018122337584E-2</v>
      </c>
      <c r="F106" s="5">
        <v>-0.18462667898537399</v>
      </c>
    </row>
    <row r="107" spans="1:6">
      <c r="A107" s="14" t="s">
        <v>560</v>
      </c>
      <c r="B107" s="5">
        <v>-1.24860297752973</v>
      </c>
      <c r="C107" s="5">
        <v>0.71485262994893706</v>
      </c>
      <c r="D107" s="5">
        <v>-0.22813939148595924</v>
      </c>
      <c r="E107" s="5">
        <v>0.19255692314169845</v>
      </c>
      <c r="F107" s="5">
        <v>-0.93162439097072858</v>
      </c>
    </row>
    <row r="108" spans="1:6">
      <c r="A108" s="14" t="s">
        <v>561</v>
      </c>
      <c r="B108" s="5">
        <v>-0.51450570643956495</v>
      </c>
      <c r="C108" s="5">
        <v>-1.7917954321793055</v>
      </c>
      <c r="D108" s="5">
        <v>-0.4525535939428515</v>
      </c>
      <c r="E108" s="5">
        <v>-4.1980992905152895E-4</v>
      </c>
      <c r="F108" s="5">
        <v>-0.1053983171260327</v>
      </c>
    </row>
    <row r="109" spans="1:6">
      <c r="A109" s="14" t="s">
        <v>457</v>
      </c>
      <c r="B109" s="5">
        <v>-0.91658569515491994</v>
      </c>
      <c r="C109" s="5">
        <v>0.33114498633103312</v>
      </c>
      <c r="D109" s="5">
        <v>0.13791740265474342</v>
      </c>
      <c r="E109" s="5">
        <v>0.1260331157114756</v>
      </c>
      <c r="F109" s="5">
        <v>0.90696263149934964</v>
      </c>
    </row>
  </sheetData>
  <phoneticPr fontId="2"/>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B2:G18"/>
  <sheetViews>
    <sheetView workbookViewId="0">
      <selection activeCell="B14" sqref="B14:F14"/>
    </sheetView>
  </sheetViews>
  <sheetFormatPr defaultRowHeight="13.5"/>
  <cols>
    <col min="1" max="1" width="2.625" style="18" customWidth="1"/>
    <col min="2" max="16384" width="9" style="18"/>
  </cols>
  <sheetData>
    <row r="2" spans="2:7" ht="18" customHeight="1">
      <c r="B2" s="16" t="s">
        <v>217</v>
      </c>
    </row>
    <row r="3" spans="2:7">
      <c r="B3" s="17"/>
    </row>
    <row r="4" spans="2:7">
      <c r="B4" s="17"/>
    </row>
    <row r="5" spans="2:7">
      <c r="B5" s="17"/>
    </row>
    <row r="6" spans="2:7">
      <c r="B6" s="17"/>
    </row>
    <row r="7" spans="2:7">
      <c r="B7" s="17"/>
    </row>
    <row r="8" spans="2:7">
      <c r="B8" s="17"/>
    </row>
    <row r="9" spans="2:7">
      <c r="B9" s="17"/>
    </row>
    <row r="10" spans="2:7">
      <c r="B10" s="17"/>
    </row>
    <row r="11" spans="2:7">
      <c r="B11" s="17"/>
    </row>
    <row r="12" spans="2:7">
      <c r="B12" s="17"/>
    </row>
    <row r="13" spans="2:7" ht="14.25" thickBot="1">
      <c r="B13" s="112" t="s">
        <v>194</v>
      </c>
      <c r="F13" s="23" t="s">
        <v>160</v>
      </c>
    </row>
    <row r="14" spans="2:7">
      <c r="B14" s="42"/>
      <c r="C14" s="43" t="s">
        <v>195</v>
      </c>
      <c r="D14" s="43" t="s">
        <v>196</v>
      </c>
      <c r="E14" s="43" t="s">
        <v>197</v>
      </c>
      <c r="F14" s="44" t="s">
        <v>198</v>
      </c>
      <c r="G14" s="18" t="s">
        <v>199</v>
      </c>
    </row>
    <row r="15" spans="2:7">
      <c r="B15" s="45" t="s">
        <v>200</v>
      </c>
      <c r="C15" s="24">
        <v>8.5714285714285715E-2</v>
      </c>
      <c r="D15" s="24">
        <v>0.68571428571428572</v>
      </c>
      <c r="E15" s="24">
        <v>0.17142857142857143</v>
      </c>
      <c r="F15" s="67">
        <v>5.7142857142857141E-2</v>
      </c>
      <c r="G15" s="24">
        <v>1</v>
      </c>
    </row>
    <row r="16" spans="2:7">
      <c r="B16" s="45" t="s">
        <v>201</v>
      </c>
      <c r="C16" s="24">
        <v>0.14705882352941177</v>
      </c>
      <c r="D16" s="24">
        <v>0.58823529411764708</v>
      </c>
      <c r="E16" s="24">
        <v>0.20588235294117646</v>
      </c>
      <c r="F16" s="67">
        <v>5.8823529411764705E-2</v>
      </c>
      <c r="G16" s="24">
        <v>1</v>
      </c>
    </row>
    <row r="17" spans="2:7">
      <c r="B17" s="45" t="s">
        <v>202</v>
      </c>
      <c r="C17" s="24">
        <v>0.1111111111111111</v>
      </c>
      <c r="D17" s="24">
        <v>0.44444444444444442</v>
      </c>
      <c r="E17" s="24">
        <v>0.22222222222222221</v>
      </c>
      <c r="F17" s="67">
        <v>0.22222222222222221</v>
      </c>
      <c r="G17" s="24">
        <v>1</v>
      </c>
    </row>
    <row r="18" spans="2:7" ht="14.25" thickBot="1">
      <c r="B18" s="47" t="s">
        <v>203</v>
      </c>
      <c r="C18" s="68">
        <v>9.5000000000000001E-2</v>
      </c>
      <c r="D18" s="68">
        <v>0.40100000000000002</v>
      </c>
      <c r="E18" s="68">
        <v>0.23300000000000001</v>
      </c>
      <c r="F18" s="69">
        <v>0.27100000000000002</v>
      </c>
      <c r="G18" s="24">
        <v>1</v>
      </c>
    </row>
  </sheetData>
  <sheetProtection algorithmName="SHA-512" hashValue="9AXqTYeHUFe8o9V/rA9frTWWWqiuUQDcXy0z7ChojsAce/PSJUL/NNCuqBGhyNNeMqGVuGSkpNFlITSIz2Q4Og==" saltValue="JbSZi3dfKOb2/Vrk8ESStw==" spinCount="100000" sheet="1" scenarios="1"/>
  <phoneticPr fontId="2"/>
  <pageMargins left="0.75" right="0.75" top="1" bottom="1" header="0.51200000000000001" footer="0.51200000000000001"/>
  <pageSetup paperSize="9" scale="73" fitToHeight="0" orientation="portrait" verticalDpi="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dimension ref="A1:O40"/>
  <sheetViews>
    <sheetView workbookViewId="0"/>
  </sheetViews>
  <sheetFormatPr defaultRowHeight="13.5"/>
  <cols>
    <col min="1" max="1" width="19.5" style="166" bestFit="1" customWidth="1"/>
    <col min="2" max="16384" width="9" style="166"/>
  </cols>
  <sheetData>
    <row r="1" spans="1:6">
      <c r="A1" s="166" t="s">
        <v>136</v>
      </c>
    </row>
    <row r="3" spans="1:6">
      <c r="A3" s="166" t="s">
        <v>161</v>
      </c>
    </row>
    <row r="4" spans="1:6">
      <c r="B4" s="167" t="s">
        <v>466</v>
      </c>
      <c r="C4" s="167" t="s">
        <v>467</v>
      </c>
      <c r="D4" s="167" t="s">
        <v>468</v>
      </c>
      <c r="E4" s="167" t="s">
        <v>469</v>
      </c>
      <c r="F4" s="166" t="s">
        <v>470</v>
      </c>
    </row>
    <row r="5" spans="1:6">
      <c r="A5" s="167" t="s">
        <v>462</v>
      </c>
      <c r="B5" s="171">
        <v>8.5714285714285715E-2</v>
      </c>
      <c r="C5" s="171">
        <v>0.68571428571428572</v>
      </c>
      <c r="D5" s="171">
        <v>0.17142857142857143</v>
      </c>
      <c r="E5" s="171">
        <v>5.7142857142857141E-2</v>
      </c>
      <c r="F5" s="166">
        <v>0.99999999999999989</v>
      </c>
    </row>
    <row r="6" spans="1:6">
      <c r="A6" s="167" t="s">
        <v>463</v>
      </c>
      <c r="B6" s="171">
        <v>0.14705882352941177</v>
      </c>
      <c r="C6" s="171">
        <v>0.58823529411764708</v>
      </c>
      <c r="D6" s="171">
        <v>0.20588235294117646</v>
      </c>
      <c r="E6" s="171">
        <v>5.8823529411764705E-2</v>
      </c>
      <c r="F6" s="166">
        <v>0.99999999999999967</v>
      </c>
    </row>
    <row r="7" spans="1:6">
      <c r="A7" s="167" t="s">
        <v>464</v>
      </c>
      <c r="B7" s="171">
        <v>0.1111111111111111</v>
      </c>
      <c r="C7" s="171">
        <v>0.44444444444444442</v>
      </c>
      <c r="D7" s="171">
        <v>0.22222222222222221</v>
      </c>
      <c r="E7" s="171">
        <v>0.22222222222222221</v>
      </c>
      <c r="F7" s="166">
        <v>0.99999999999999889</v>
      </c>
    </row>
    <row r="8" spans="1:6">
      <c r="A8" s="167" t="s">
        <v>465</v>
      </c>
      <c r="B8" s="171">
        <v>9.5000000000000001E-2</v>
      </c>
      <c r="C8" s="171">
        <v>0.40100000000000002</v>
      </c>
      <c r="D8" s="171">
        <v>0.23300000000000001</v>
      </c>
      <c r="E8" s="171">
        <v>0.27100000000000002</v>
      </c>
      <c r="F8" s="166">
        <v>1</v>
      </c>
    </row>
    <row r="9" spans="1:6">
      <c r="A9" s="166" t="s">
        <v>470</v>
      </c>
      <c r="B9" s="166">
        <v>0.10972105508870217</v>
      </c>
      <c r="C9" s="166">
        <v>0.52984850606909428</v>
      </c>
      <c r="D9" s="166">
        <v>0.20813328664799224</v>
      </c>
      <c r="E9" s="166">
        <v>0.15229715219421094</v>
      </c>
      <c r="F9" s="166">
        <v>1</v>
      </c>
    </row>
    <row r="11" spans="1:6">
      <c r="A11" s="166" t="s">
        <v>140</v>
      </c>
    </row>
    <row r="12" spans="1:6">
      <c r="A12" s="166" t="s">
        <v>141</v>
      </c>
      <c r="B12" s="166" t="s">
        <v>142</v>
      </c>
      <c r="C12" s="166" t="s">
        <v>143</v>
      </c>
      <c r="D12" s="166" t="s">
        <v>144</v>
      </c>
      <c r="E12" s="166" t="s">
        <v>145</v>
      </c>
    </row>
    <row r="13" spans="1:6">
      <c r="A13" s="166" t="s">
        <v>146</v>
      </c>
      <c r="B13" s="168">
        <v>0.58477545218684723</v>
      </c>
      <c r="C13" s="168">
        <v>0.34196232948033167</v>
      </c>
      <c r="D13" s="168">
        <v>0.92621617930007638</v>
      </c>
      <c r="E13" s="168">
        <v>0.92621617930007638</v>
      </c>
    </row>
    <row r="14" spans="1:6">
      <c r="A14" s="166" t="s">
        <v>147</v>
      </c>
      <c r="B14" s="168">
        <v>0.16469284870501727</v>
      </c>
      <c r="C14" s="168">
        <v>2.7123734414573709E-2</v>
      </c>
      <c r="D14" s="168">
        <v>7.3465523807824562E-2</v>
      </c>
      <c r="E14" s="168">
        <v>0.99968170310790061</v>
      </c>
    </row>
    <row r="15" spans="1:6">
      <c r="A15" s="166" t="s">
        <v>148</v>
      </c>
      <c r="B15" s="168">
        <v>1.0840495936279239E-2</v>
      </c>
      <c r="C15" s="168">
        <v>1.1751635214448667E-4</v>
      </c>
      <c r="D15" s="168">
        <v>3.1829689209907303E-4</v>
      </c>
      <c r="E15" s="168">
        <v>1.0000000000000002</v>
      </c>
    </row>
    <row r="17" spans="1:15">
      <c r="A17" s="166" t="s">
        <v>155</v>
      </c>
      <c r="D17" s="166" t="s">
        <v>458</v>
      </c>
      <c r="G17" s="166" t="s">
        <v>156</v>
      </c>
      <c r="J17" s="166" t="s">
        <v>487</v>
      </c>
      <c r="M17" s="166" t="s">
        <v>488</v>
      </c>
    </row>
    <row r="18" spans="1:15">
      <c r="B18" s="166" t="s">
        <v>459</v>
      </c>
      <c r="C18" s="166" t="s">
        <v>460</v>
      </c>
      <c r="D18" s="166" t="s">
        <v>146</v>
      </c>
      <c r="E18" s="166" t="s">
        <v>147</v>
      </c>
      <c r="F18" s="166" t="s">
        <v>148</v>
      </c>
      <c r="G18" s="166" t="s">
        <v>146</v>
      </c>
      <c r="H18" s="166" t="s">
        <v>147</v>
      </c>
      <c r="I18" s="166" t="s">
        <v>148</v>
      </c>
      <c r="J18" s="166" t="s">
        <v>146</v>
      </c>
      <c r="K18" s="166" t="s">
        <v>147</v>
      </c>
      <c r="L18" s="166" t="s">
        <v>148</v>
      </c>
      <c r="M18" s="166" t="s">
        <v>146</v>
      </c>
      <c r="N18" s="166" t="s">
        <v>147</v>
      </c>
      <c r="O18" s="166" t="s">
        <v>148</v>
      </c>
    </row>
    <row r="19" spans="1:15">
      <c r="A19" s="167" t="s">
        <v>462</v>
      </c>
      <c r="B19" s="170">
        <v>0.24999999999999997</v>
      </c>
      <c r="C19" s="170">
        <v>0.31697551363636844</v>
      </c>
      <c r="D19" s="170">
        <v>-0.55419899918504734</v>
      </c>
      <c r="E19" s="170">
        <v>-0.6651253665439798</v>
      </c>
      <c r="F19" s="170">
        <v>-2.1719576304058963E-2</v>
      </c>
      <c r="G19" s="170">
        <v>-0.42379936717962635</v>
      </c>
      <c r="H19" s="170">
        <v>-0.26992361527189912</v>
      </c>
      <c r="I19" s="170">
        <v>-2.2613923801303444E-3</v>
      </c>
      <c r="J19" s="170">
        <v>0.30713653069770808</v>
      </c>
      <c r="K19" s="170">
        <v>0.44239175322026347</v>
      </c>
      <c r="L19" s="170">
        <v>4.7173999482783962E-4</v>
      </c>
      <c r="M19" s="170">
        <v>0.89746623827535954</v>
      </c>
      <c r="N19" s="170">
        <v>0.10253328801810284</v>
      </c>
      <c r="O19" s="170">
        <v>4.737065377121347E-7</v>
      </c>
    </row>
    <row r="20" spans="1:15">
      <c r="A20" s="167" t="s">
        <v>463</v>
      </c>
      <c r="B20" s="170">
        <v>0.24999999999999992</v>
      </c>
      <c r="C20" s="170">
        <v>0.20729600813947047</v>
      </c>
      <c r="D20" s="170">
        <v>-0.4267729653609113</v>
      </c>
      <c r="E20" s="170">
        <v>0.72472382191661533</v>
      </c>
      <c r="F20" s="170">
        <v>0.20649572122877335</v>
      </c>
      <c r="G20" s="170">
        <v>-0.32635589908190282</v>
      </c>
      <c r="H20" s="170">
        <v>0.29411007897932262</v>
      </c>
      <c r="I20" s="170">
        <v>2.1499860033135216E-2</v>
      </c>
      <c r="J20" s="170">
        <v>0.1821351639629456</v>
      </c>
      <c r="K20" s="170">
        <v>0.52522461805342602</v>
      </c>
      <c r="L20" s="170">
        <v>4.2640482885791281E-2</v>
      </c>
      <c r="M20" s="170">
        <v>0.81379538336688717</v>
      </c>
      <c r="N20" s="170">
        <v>0.18613914343273624</v>
      </c>
      <c r="O20" s="170">
        <v>6.5473200376490006E-5</v>
      </c>
    </row>
    <row r="21" spans="1:15">
      <c r="A21" s="167" t="s">
        <v>464</v>
      </c>
      <c r="B21" s="170">
        <v>0.24999999999999972</v>
      </c>
      <c r="C21" s="170">
        <v>0.12687401540816934</v>
      </c>
      <c r="D21" s="170">
        <v>0.3688814794134162</v>
      </c>
      <c r="E21" s="170">
        <v>9.3909476725564031E-2</v>
      </c>
      <c r="F21" s="170">
        <v>-0.77788872768581407</v>
      </c>
      <c r="G21" s="170">
        <v>0.28208592539787497</v>
      </c>
      <c r="H21" s="170">
        <v>3.8110688211709362E-2</v>
      </c>
      <c r="I21" s="170">
        <v>-8.0991986986838502E-2</v>
      </c>
      <c r="J21" s="170">
        <v>0.13607354585423059</v>
      </c>
      <c r="K21" s="170">
        <v>8.818989818869253E-3</v>
      </c>
      <c r="L21" s="170">
        <v>0.60511087266065455</v>
      </c>
      <c r="M21" s="170">
        <v>0.99337534476525813</v>
      </c>
      <c r="N21" s="170">
        <v>5.1065752080612023E-3</v>
      </c>
      <c r="O21" s="170">
        <v>1.5180800266806789E-3</v>
      </c>
    </row>
    <row r="22" spans="1:15">
      <c r="A22" s="167" t="s">
        <v>465</v>
      </c>
      <c r="B22" s="170">
        <v>0.25</v>
      </c>
      <c r="C22" s="170">
        <v>0.34885446281599181</v>
      </c>
      <c r="D22" s="170">
        <v>0.61209048513254272</v>
      </c>
      <c r="E22" s="170">
        <v>-0.15350793209819893</v>
      </c>
      <c r="F22" s="170">
        <v>0.59311258276110346</v>
      </c>
      <c r="G22" s="170">
        <v>0.46806934086365448</v>
      </c>
      <c r="H22" s="170">
        <v>-6.2297151919132591E-2</v>
      </c>
      <c r="I22" s="170">
        <v>6.1753519333833981E-2</v>
      </c>
      <c r="J22" s="170">
        <v>0.37465476198979147</v>
      </c>
      <c r="K22" s="170">
        <v>2.3564685217065257E-2</v>
      </c>
      <c r="L22" s="170">
        <v>0.35178253582954677</v>
      </c>
      <c r="M22" s="170">
        <v>0.9947165267660365</v>
      </c>
      <c r="N22" s="170">
        <v>4.9625047529987714E-3</v>
      </c>
      <c r="O22" s="170">
        <v>3.2096848096488422E-4</v>
      </c>
    </row>
    <row r="24" spans="1:15">
      <c r="A24" s="166" t="s">
        <v>159</v>
      </c>
      <c r="D24" s="166" t="s">
        <v>458</v>
      </c>
      <c r="G24" s="166" t="s">
        <v>156</v>
      </c>
      <c r="J24" s="166" t="s">
        <v>157</v>
      </c>
      <c r="M24" s="166" t="s">
        <v>158</v>
      </c>
    </row>
    <row r="25" spans="1:15">
      <c r="B25" s="166" t="s">
        <v>459</v>
      </c>
      <c r="C25" s="166" t="s">
        <v>460</v>
      </c>
      <c r="D25" s="166" t="s">
        <v>146</v>
      </c>
      <c r="E25" s="166" t="s">
        <v>147</v>
      </c>
      <c r="F25" s="166" t="s">
        <v>148</v>
      </c>
      <c r="G25" s="166" t="s">
        <v>146</v>
      </c>
      <c r="H25" s="166" t="s">
        <v>147</v>
      </c>
      <c r="I25" s="166" t="s">
        <v>148</v>
      </c>
      <c r="J25" s="166" t="s">
        <v>146</v>
      </c>
      <c r="K25" s="166" t="s">
        <v>147</v>
      </c>
      <c r="L25" s="166" t="s">
        <v>148</v>
      </c>
      <c r="M25" s="166" t="s">
        <v>146</v>
      </c>
      <c r="N25" s="166" t="s">
        <v>147</v>
      </c>
      <c r="O25" s="166" t="s">
        <v>148</v>
      </c>
    </row>
    <row r="26" spans="1:15">
      <c r="A26" s="167" t="s">
        <v>466</v>
      </c>
      <c r="B26" s="170">
        <v>0.10972105508870217</v>
      </c>
      <c r="C26" s="170">
        <v>5.4038699316005447E-2</v>
      </c>
      <c r="D26" s="170">
        <v>-5.7449453202002988E-2</v>
      </c>
      <c r="E26" s="170">
        <v>0.83253539701678236</v>
      </c>
      <c r="F26" s="170">
        <v>-0.44029912323645326</v>
      </c>
      <c r="G26" s="170">
        <v>-0.13262807878789667</v>
      </c>
      <c r="H26" s="170">
        <v>1.0199880666411094</v>
      </c>
      <c r="I26" s="170">
        <v>-0.13839723340520774</v>
      </c>
      <c r="J26" s="170">
        <v>3.3004396732091313E-3</v>
      </c>
      <c r="K26" s="170">
        <v>0.69311518728589139</v>
      </c>
      <c r="L26" s="170">
        <v>0.19386331792278946</v>
      </c>
      <c r="M26" s="170">
        <v>5.6569103130492855E-2</v>
      </c>
      <c r="N26" s="170">
        <v>0.94228900975892882</v>
      </c>
      <c r="O26" s="170">
        <v>1.1418871105783994E-3</v>
      </c>
    </row>
    <row r="27" spans="1:15">
      <c r="A27" s="167" t="s">
        <v>467</v>
      </c>
      <c r="B27" s="170">
        <v>0.52984850606909428</v>
      </c>
      <c r="C27" s="170">
        <v>0.26376868793997582</v>
      </c>
      <c r="D27" s="170">
        <v>-0.52076395503421657</v>
      </c>
      <c r="E27" s="170">
        <v>-0.41371811004057679</v>
      </c>
      <c r="F27" s="170">
        <v>-0.16671449387501719</v>
      </c>
      <c r="G27" s="170">
        <v>-0.54709107041055316</v>
      </c>
      <c r="H27" s="170">
        <v>-0.23065668486492896</v>
      </c>
      <c r="I27" s="170">
        <v>-2.3846358937119717E-2</v>
      </c>
      <c r="J27" s="170">
        <v>0.27119509686287957</v>
      </c>
      <c r="K27" s="170">
        <v>0.17116267457554682</v>
      </c>
      <c r="L27" s="170">
        <v>2.7793722468003143E-2</v>
      </c>
      <c r="M27" s="170">
        <v>0.95229379854215568</v>
      </c>
      <c r="N27" s="170">
        <v>4.7672662012634238E-2</v>
      </c>
      <c r="O27" s="170">
        <v>3.3539445209916769E-5</v>
      </c>
    </row>
    <row r="28" spans="1:15">
      <c r="A28" s="167" t="s">
        <v>468</v>
      </c>
      <c r="B28" s="170">
        <v>0.20813328664799224</v>
      </c>
      <c r="C28" s="170">
        <v>2.8228188498772143E-2</v>
      </c>
      <c r="D28" s="170">
        <v>0.15638182215476074</v>
      </c>
      <c r="E28" s="170">
        <v>0.27001566852227105</v>
      </c>
      <c r="F28" s="170">
        <v>0.83336845265507187</v>
      </c>
      <c r="G28" s="170">
        <v>0.26212597857556991</v>
      </c>
      <c r="H28" s="170">
        <v>0.24019035603278482</v>
      </c>
      <c r="I28" s="170">
        <v>0.19019139351406134</v>
      </c>
      <c r="J28" s="170">
        <v>2.4455274300443215E-2</v>
      </c>
      <c r="K28" s="170">
        <v>7.290846124752895E-2</v>
      </c>
      <c r="L28" s="170">
        <v>0.69450297788070881</v>
      </c>
      <c r="M28" s="170">
        <v>0.80242031119036772</v>
      </c>
      <c r="N28" s="170">
        <v>0.18974857524396113</v>
      </c>
      <c r="O28" s="170">
        <v>7.8311135656711529E-3</v>
      </c>
    </row>
    <row r="29" spans="1:15">
      <c r="A29" s="167" t="s">
        <v>469</v>
      </c>
      <c r="B29" s="170">
        <v>0.15229715219421094</v>
      </c>
      <c r="C29" s="170">
        <v>0.6539644242452467</v>
      </c>
      <c r="D29" s="170">
        <v>0.83728680221502838</v>
      </c>
      <c r="E29" s="170">
        <v>-0.25062656860563076</v>
      </c>
      <c r="F29" s="170">
        <v>-0.28955134558226214</v>
      </c>
      <c r="G29" s="170">
        <v>1.6406763622498792</v>
      </c>
      <c r="H29" s="170">
        <v>-0.2606265094888458</v>
      </c>
      <c r="I29" s="170">
        <v>-7.725102876608321E-2</v>
      </c>
      <c r="J29" s="170">
        <v>0.70104918916346803</v>
      </c>
      <c r="K29" s="170">
        <v>6.2813676891032941E-2</v>
      </c>
      <c r="L29" s="170">
        <v>8.3839981728498603E-2</v>
      </c>
      <c r="M29" s="170">
        <v>0.99290278570532597</v>
      </c>
      <c r="N29" s="170">
        <v>7.0564077851620263E-3</v>
      </c>
      <c r="O29" s="170">
        <v>4.0806509512058069E-5</v>
      </c>
    </row>
    <row r="31" spans="1:15">
      <c r="A31" s="166" t="s">
        <v>156</v>
      </c>
    </row>
    <row r="32" spans="1:15">
      <c r="A32" s="166" t="s">
        <v>461</v>
      </c>
      <c r="B32" s="166" t="s">
        <v>146</v>
      </c>
      <c r="C32" s="166" t="s">
        <v>147</v>
      </c>
      <c r="D32" s="166" t="s">
        <v>148</v>
      </c>
    </row>
    <row r="33" spans="1:4">
      <c r="A33" s="167" t="s">
        <v>462</v>
      </c>
      <c r="B33" s="170">
        <v>-0.42379936717962635</v>
      </c>
      <c r="C33" s="170">
        <v>-0.26992361527189912</v>
      </c>
      <c r="D33" s="170">
        <v>-2.2613923801303444E-3</v>
      </c>
    </row>
    <row r="34" spans="1:4">
      <c r="A34" s="167" t="s">
        <v>463</v>
      </c>
      <c r="B34" s="170">
        <v>-0.32635589908190282</v>
      </c>
      <c r="C34" s="170">
        <v>0.29411007897932262</v>
      </c>
      <c r="D34" s="170">
        <v>2.1499860033135216E-2</v>
      </c>
    </row>
    <row r="35" spans="1:4">
      <c r="A35" s="167" t="s">
        <v>464</v>
      </c>
      <c r="B35" s="170">
        <v>0.28208592539787497</v>
      </c>
      <c r="C35" s="170">
        <v>3.8110688211709362E-2</v>
      </c>
      <c r="D35" s="170">
        <v>-8.0991986986838502E-2</v>
      </c>
    </row>
    <row r="36" spans="1:4">
      <c r="A36" s="167" t="s">
        <v>465</v>
      </c>
      <c r="B36" s="170">
        <v>0.46806934086365448</v>
      </c>
      <c r="C36" s="170">
        <v>-6.2297151919132591E-2</v>
      </c>
      <c r="D36" s="170">
        <v>6.1753519333833981E-2</v>
      </c>
    </row>
    <row r="37" spans="1:4">
      <c r="A37" s="167" t="s">
        <v>466</v>
      </c>
      <c r="B37" s="170">
        <v>-0.13262807878789667</v>
      </c>
      <c r="C37" s="170">
        <v>1.0199880666411094</v>
      </c>
      <c r="D37" s="170">
        <v>-0.13839723340520774</v>
      </c>
    </row>
    <row r="38" spans="1:4">
      <c r="A38" s="167" t="s">
        <v>467</v>
      </c>
      <c r="B38" s="170">
        <v>-0.54709107041055316</v>
      </c>
      <c r="C38" s="170">
        <v>-0.23065668486492896</v>
      </c>
      <c r="D38" s="170">
        <v>-2.3846358937119717E-2</v>
      </c>
    </row>
    <row r="39" spans="1:4">
      <c r="A39" s="167" t="s">
        <v>468</v>
      </c>
      <c r="B39" s="170">
        <v>0.26212597857556991</v>
      </c>
      <c r="C39" s="170">
        <v>0.24019035603278482</v>
      </c>
      <c r="D39" s="170">
        <v>0.19019139351406134</v>
      </c>
    </row>
    <row r="40" spans="1:4">
      <c r="A40" s="167" t="s">
        <v>469</v>
      </c>
      <c r="B40" s="170">
        <v>1.6406763622498792</v>
      </c>
      <c r="C40" s="170">
        <v>-0.2606265094888458</v>
      </c>
      <c r="D40" s="170">
        <v>-7.725102876608321E-2</v>
      </c>
    </row>
  </sheetData>
  <phoneticPr fontId="2"/>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B2:F20"/>
  <sheetViews>
    <sheetView workbookViewId="0">
      <selection activeCell="B15" sqref="B15:F15"/>
    </sheetView>
  </sheetViews>
  <sheetFormatPr defaultRowHeight="13.5"/>
  <cols>
    <col min="1" max="1" width="2.625" style="18" customWidth="1"/>
    <col min="2" max="16384" width="9" style="18"/>
  </cols>
  <sheetData>
    <row r="2" spans="2:6" ht="18" customHeight="1">
      <c r="B2" s="16" t="s">
        <v>218</v>
      </c>
    </row>
    <row r="3" spans="2:6">
      <c r="B3" s="17"/>
    </row>
    <row r="4" spans="2:6">
      <c r="B4" s="17"/>
    </row>
    <row r="5" spans="2:6">
      <c r="B5" s="17"/>
    </row>
    <row r="6" spans="2:6">
      <c r="B6" s="17"/>
    </row>
    <row r="7" spans="2:6">
      <c r="B7" s="17"/>
    </row>
    <row r="8" spans="2:6">
      <c r="B8" s="17"/>
    </row>
    <row r="9" spans="2:6">
      <c r="B9" s="17"/>
    </row>
    <row r="10" spans="2:6">
      <c r="B10" s="17"/>
    </row>
    <row r="11" spans="2:6">
      <c r="B11" s="17"/>
    </row>
    <row r="12" spans="2:6">
      <c r="B12" s="17"/>
    </row>
    <row r="13" spans="2:6">
      <c r="B13" s="17"/>
    </row>
    <row r="14" spans="2:6" ht="14.25" thickBot="1">
      <c r="B14" s="112" t="s">
        <v>162</v>
      </c>
    </row>
    <row r="15" spans="2:6">
      <c r="B15" s="42"/>
      <c r="C15" s="43" t="s">
        <v>163</v>
      </c>
      <c r="D15" s="43" t="s">
        <v>164</v>
      </c>
      <c r="E15" s="43" t="s">
        <v>165</v>
      </c>
      <c r="F15" s="44" t="s">
        <v>166</v>
      </c>
    </row>
    <row r="16" spans="2:6">
      <c r="B16" s="45" t="s">
        <v>167</v>
      </c>
      <c r="C16" s="25">
        <v>4.0285714285714285</v>
      </c>
      <c r="D16" s="25">
        <v>4.043010752688172</v>
      </c>
      <c r="E16" s="25">
        <v>4.0452674897119341</v>
      </c>
      <c r="F16" s="70">
        <v>4.1631799163179917</v>
      </c>
    </row>
    <row r="17" spans="2:6">
      <c r="B17" s="45" t="s">
        <v>168</v>
      </c>
      <c r="C17" s="25">
        <v>3.6589595375722541</v>
      </c>
      <c r="D17" s="25">
        <v>3.7188612099644129</v>
      </c>
      <c r="E17" s="25">
        <v>3.6041666666666665</v>
      </c>
      <c r="F17" s="70">
        <v>3.7861635220125787</v>
      </c>
    </row>
    <row r="18" spans="2:6">
      <c r="B18" s="45" t="s">
        <v>169</v>
      </c>
      <c r="C18" s="25">
        <v>3.4942528735632186</v>
      </c>
      <c r="D18" s="25">
        <v>3.7188612099644129</v>
      </c>
      <c r="E18" s="25">
        <v>3.5942622950819674</v>
      </c>
      <c r="F18" s="70">
        <v>3.6743215031315239</v>
      </c>
    </row>
    <row r="19" spans="2:6">
      <c r="B19" s="45" t="s">
        <v>170</v>
      </c>
      <c r="C19" s="25">
        <v>2.6976744186046511</v>
      </c>
      <c r="D19" s="25">
        <v>2.7355072463768115</v>
      </c>
      <c r="E19" s="25">
        <v>2.8360655737704916</v>
      </c>
      <c r="F19" s="70">
        <v>2.8985200845665964</v>
      </c>
    </row>
    <row r="20" spans="2:6" ht="14.25" thickBot="1">
      <c r="B20" s="47" t="s">
        <v>22</v>
      </c>
      <c r="C20" s="71">
        <v>2.6782608695652175</v>
      </c>
      <c r="D20" s="71">
        <v>2.6079136690647484</v>
      </c>
      <c r="E20" s="71">
        <v>2.8041666666666667</v>
      </c>
      <c r="F20" s="72">
        <v>2.6997885835095139</v>
      </c>
    </row>
  </sheetData>
  <sheetProtection algorithmName="SHA-512" hashValue="QDlzKQTpuIoo8ob/GnKVIQSQ2BdRH8BDTWXqzYINiyCqBy7khyerFww/O11gX4UZteVIVsbf2cpRevdGVrLqhA==" saltValue="1jqKqD52ijkxgchEv3uXgg==" spinCount="100000" sheet="1" scenarios="1"/>
  <phoneticPr fontId="2"/>
  <pageMargins left="0.75" right="0.75" top="1" bottom="1" header="0.51200000000000001" footer="0.51200000000000001"/>
  <pageSetup paperSize="9" scale="73" fitToHeight="0" orientation="portrait" verticalDpi="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dimension ref="A1:M43"/>
  <sheetViews>
    <sheetView workbookViewId="0"/>
  </sheetViews>
  <sheetFormatPr defaultRowHeight="13.5"/>
  <cols>
    <col min="1" max="1" width="21.375" bestFit="1" customWidth="1"/>
  </cols>
  <sheetData>
    <row r="1" spans="1:6">
      <c r="A1" t="s">
        <v>136</v>
      </c>
    </row>
    <row r="3" spans="1:6">
      <c r="A3" t="s">
        <v>171</v>
      </c>
    </row>
    <row r="4" spans="1:6">
      <c r="B4" s="14" t="s">
        <v>476</v>
      </c>
      <c r="C4" s="14" t="s">
        <v>477</v>
      </c>
      <c r="D4" s="14" t="s">
        <v>478</v>
      </c>
      <c r="E4" s="14" t="s">
        <v>479</v>
      </c>
      <c r="F4" t="s">
        <v>470</v>
      </c>
    </row>
    <row r="5" spans="1:6">
      <c r="A5" s="14" t="s">
        <v>471</v>
      </c>
      <c r="B5" s="9">
        <v>4.0285714285714285</v>
      </c>
      <c r="C5" s="9">
        <v>4.043010752688172</v>
      </c>
      <c r="D5" s="9">
        <v>4.0452674897119341</v>
      </c>
      <c r="E5" s="9">
        <v>4.1631799163179917</v>
      </c>
      <c r="F5" s="9">
        <v>4.0700073968223798</v>
      </c>
    </row>
    <row r="6" spans="1:6">
      <c r="A6" s="14" t="s">
        <v>472</v>
      </c>
      <c r="B6" s="9">
        <v>3.6589595375722541</v>
      </c>
      <c r="C6" s="9">
        <v>3.7188612099644129</v>
      </c>
      <c r="D6" s="9">
        <v>3.6041666666666665</v>
      </c>
      <c r="E6" s="9">
        <v>3.7861635220125787</v>
      </c>
      <c r="F6" s="9">
        <v>3.6920377340539776</v>
      </c>
    </row>
    <row r="7" spans="1:6">
      <c r="A7" s="14" t="s">
        <v>473</v>
      </c>
      <c r="B7" s="9">
        <v>3.4942528735632186</v>
      </c>
      <c r="C7" s="9">
        <v>3.7188612099644129</v>
      </c>
      <c r="D7" s="9">
        <v>3.5942622950819674</v>
      </c>
      <c r="E7" s="9">
        <v>3.6743215031315239</v>
      </c>
      <c r="F7" s="9">
        <v>3.6204244704352799</v>
      </c>
    </row>
    <row r="8" spans="1:6">
      <c r="A8" s="14" t="s">
        <v>474</v>
      </c>
      <c r="B8" s="9">
        <v>2.6976744186046511</v>
      </c>
      <c r="C8" s="9">
        <v>2.7355072463768115</v>
      </c>
      <c r="D8" s="9">
        <v>2.8360655737704916</v>
      </c>
      <c r="E8" s="9">
        <v>2.8985200845665964</v>
      </c>
      <c r="F8" s="9">
        <v>2.7919418308296375</v>
      </c>
    </row>
    <row r="9" spans="1:6">
      <c r="A9" s="14" t="s">
        <v>475</v>
      </c>
      <c r="B9" s="9">
        <v>2.6782608695652175</v>
      </c>
      <c r="C9" s="9">
        <v>2.6079136690647484</v>
      </c>
      <c r="D9" s="9">
        <v>2.8041666666666667</v>
      </c>
      <c r="E9" s="9">
        <v>2.6997885835095139</v>
      </c>
      <c r="F9" s="9">
        <v>2.697532447201537</v>
      </c>
    </row>
    <row r="10" spans="1:6">
      <c r="A10" t="s">
        <v>470</v>
      </c>
      <c r="B10" s="9">
        <v>3.3115438255753542</v>
      </c>
      <c r="C10" s="9">
        <v>3.3648308176117099</v>
      </c>
      <c r="D10" s="9">
        <v>3.3767857383795459</v>
      </c>
      <c r="E10" s="9">
        <v>3.4443947219076398</v>
      </c>
      <c r="F10" s="9">
        <v>3.3743887758685629</v>
      </c>
    </row>
    <row r="12" spans="1:6">
      <c r="A12" t="s">
        <v>140</v>
      </c>
    </row>
    <row r="13" spans="1:6">
      <c r="A13" t="s">
        <v>141</v>
      </c>
      <c r="B13" t="s">
        <v>142</v>
      </c>
      <c r="C13" t="s">
        <v>143</v>
      </c>
      <c r="D13" t="s">
        <v>144</v>
      </c>
      <c r="E13" t="s">
        <v>145</v>
      </c>
    </row>
    <row r="14" spans="1:6">
      <c r="A14" t="s">
        <v>146</v>
      </c>
      <c r="B14" s="8">
        <v>0.22394923356017804</v>
      </c>
      <c r="C14" s="8">
        <v>5.0153259212191173E-2</v>
      </c>
      <c r="D14" s="8">
        <v>0.68837998022179636</v>
      </c>
      <c r="E14" s="8">
        <v>0.68837998022179636</v>
      </c>
    </row>
    <row r="15" spans="1:6">
      <c r="A15" t="s">
        <v>147</v>
      </c>
      <c r="B15" s="8">
        <v>0.14068390379332768</v>
      </c>
      <c r="C15" s="8">
        <v>1.9791960786530276E-2</v>
      </c>
      <c r="D15" s="8">
        <v>0.27165511850664503</v>
      </c>
      <c r="E15" s="8">
        <v>0.96003509872844106</v>
      </c>
    </row>
    <row r="16" spans="1:6">
      <c r="A16" t="s">
        <v>148</v>
      </c>
      <c r="B16" s="8">
        <v>5.3960359813763951E-2</v>
      </c>
      <c r="C16" s="8">
        <v>2.9117204312308713E-3</v>
      </c>
      <c r="D16" s="8">
        <v>3.9964901271558613E-2</v>
      </c>
      <c r="E16" s="8">
        <v>0.99999999999999956</v>
      </c>
    </row>
    <row r="18" spans="1:13">
      <c r="A18" t="s">
        <v>155</v>
      </c>
      <c r="B18" t="s">
        <v>458</v>
      </c>
      <c r="E18" t="s">
        <v>156</v>
      </c>
      <c r="H18" t="s">
        <v>157</v>
      </c>
      <c r="K18" t="s">
        <v>158</v>
      </c>
    </row>
    <row r="19" spans="1:13">
      <c r="B19" t="s">
        <v>146</v>
      </c>
      <c r="C19" t="s">
        <v>147</v>
      </c>
      <c r="D19" t="s">
        <v>148</v>
      </c>
      <c r="E19" t="s">
        <v>146</v>
      </c>
      <c r="F19" t="s">
        <v>147</v>
      </c>
      <c r="G19" t="s">
        <v>148</v>
      </c>
      <c r="H19" t="s">
        <v>146</v>
      </c>
      <c r="I19" t="s">
        <v>147</v>
      </c>
      <c r="J19" t="s">
        <v>148</v>
      </c>
      <c r="K19" t="s">
        <v>146</v>
      </c>
      <c r="L19" t="s">
        <v>147</v>
      </c>
      <c r="M19" t="s">
        <v>148</v>
      </c>
    </row>
    <row r="20" spans="1:13">
      <c r="A20" s="14" t="s">
        <v>471</v>
      </c>
      <c r="B20" s="5">
        <v>4.6110719904139119E-3</v>
      </c>
      <c r="C20" s="5">
        <v>0.19042715299938826</v>
      </c>
      <c r="D20" s="5">
        <v>0.11018999296216019</v>
      </c>
      <c r="E20" s="5">
        <v>1.9869029408922248E-3</v>
      </c>
      <c r="F20" s="5">
        <v>6.5035583277005787E-2</v>
      </c>
      <c r="G20" s="5">
        <v>2.3306632778988631E-2</v>
      </c>
      <c r="H20" s="5">
        <v>2.1261984900779716E-5</v>
      </c>
      <c r="I20" s="5">
        <v>3.6262500599452421E-2</v>
      </c>
      <c r="J20" s="5">
        <v>1.2141834549000911E-2</v>
      </c>
      <c r="K20" s="5">
        <v>1.4140314414328491E-3</v>
      </c>
      <c r="L20" s="5">
        <v>0.95170570069931038</v>
      </c>
      <c r="M20" s="5">
        <v>4.6880267859256794E-2</v>
      </c>
    </row>
    <row r="21" spans="1:13">
      <c r="A21" s="14" t="s">
        <v>472</v>
      </c>
      <c r="B21" s="5">
        <v>-0.41859573127740379</v>
      </c>
      <c r="C21" s="5">
        <v>0.77484784348449187</v>
      </c>
      <c r="D21" s="5">
        <v>-0.15279180683289972</v>
      </c>
      <c r="E21" s="5">
        <v>-0.1893799854430038</v>
      </c>
      <c r="F21" s="5">
        <v>0.27784534658206123</v>
      </c>
      <c r="G21" s="5">
        <v>-3.3931415597270885E-2</v>
      </c>
      <c r="H21" s="5">
        <v>0.17522238624366446</v>
      </c>
      <c r="I21" s="5">
        <v>0.60038918055256763</v>
      </c>
      <c r="J21" s="5">
        <v>2.3345336235262144E-2</v>
      </c>
      <c r="K21" s="5">
        <v>0.4237449565975378</v>
      </c>
      <c r="L21" s="5">
        <v>0.57297737059491349</v>
      </c>
      <c r="M21" s="5">
        <v>3.2776728075488812E-3</v>
      </c>
    </row>
    <row r="22" spans="1:13">
      <c r="A22" s="14" t="s">
        <v>473</v>
      </c>
      <c r="B22" s="5">
        <v>-0.81336289402511108</v>
      </c>
      <c r="C22" s="5">
        <v>-0.53477243418327891</v>
      </c>
      <c r="D22" s="5">
        <v>-7.8303868303768551E-2</v>
      </c>
      <c r="E22" s="5">
        <v>-0.37160107281924004</v>
      </c>
      <c r="F22" s="5">
        <v>-0.19364622325550732</v>
      </c>
      <c r="G22" s="5">
        <v>-1.7560563539001046E-2</v>
      </c>
      <c r="H22" s="5">
        <v>0.66155919737690405</v>
      </c>
      <c r="I22" s="5">
        <v>0.28598155636230937</v>
      </c>
      <c r="J22" s="5">
        <v>6.1314957913339288E-3</v>
      </c>
      <c r="K22" s="5">
        <v>0.85387602143646024</v>
      </c>
      <c r="L22" s="5">
        <v>0.14566452348779491</v>
      </c>
      <c r="M22" s="5">
        <v>4.5945507574488915E-4</v>
      </c>
    </row>
    <row r="23" spans="1:13">
      <c r="A23" s="14" t="s">
        <v>474</v>
      </c>
      <c r="B23" s="5">
        <v>0.15369232968130597</v>
      </c>
      <c r="C23" s="5">
        <v>-0.13697583358115767</v>
      </c>
      <c r="D23" s="5">
        <v>0.73580863515777761</v>
      </c>
      <c r="E23" s="5">
        <v>7.9959737559380267E-2</v>
      </c>
      <c r="F23" s="5">
        <v>-5.6482060751300023E-2</v>
      </c>
      <c r="G23" s="5">
        <v>0.1879086077422544</v>
      </c>
      <c r="H23" s="5">
        <v>2.3621332202867246E-2</v>
      </c>
      <c r="I23" s="5">
        <v>1.8762378985253E-2</v>
      </c>
      <c r="J23" s="5">
        <v>0.54141434757275153</v>
      </c>
      <c r="K23" s="5">
        <v>0.37819473580929819</v>
      </c>
      <c r="L23" s="5">
        <v>0.11854647838363873</v>
      </c>
      <c r="M23" s="5">
        <v>0.50325878580706318</v>
      </c>
    </row>
    <row r="24" spans="1:13">
      <c r="A24" s="14" t="s">
        <v>475</v>
      </c>
      <c r="B24" s="5">
        <v>0.37359848059936346</v>
      </c>
      <c r="C24" s="5">
        <v>-0.24208340792296884</v>
      </c>
      <c r="D24" s="5">
        <v>-0.64572986483107009</v>
      </c>
      <c r="E24" s="5">
        <v>0.19773980967464796</v>
      </c>
      <c r="F24" s="5">
        <v>-0.1015550326709181</v>
      </c>
      <c r="G24" s="5">
        <v>-0.16776544439908642</v>
      </c>
      <c r="H24" s="5">
        <v>0.13957582470615296</v>
      </c>
      <c r="I24" s="5">
        <v>5.8604376391598531E-2</v>
      </c>
      <c r="J24" s="5">
        <v>0.41696705833475206</v>
      </c>
      <c r="K24" s="5">
        <v>0.74675228428633778</v>
      </c>
      <c r="L24" s="5">
        <v>0.12373314934026634</v>
      </c>
      <c r="M24" s="5">
        <v>0.1295145663733959</v>
      </c>
    </row>
    <row r="26" spans="1:13">
      <c r="A26" t="s">
        <v>159</v>
      </c>
      <c r="B26" t="s">
        <v>458</v>
      </c>
      <c r="E26" t="s">
        <v>156</v>
      </c>
      <c r="H26" t="s">
        <v>157</v>
      </c>
      <c r="K26" t="s">
        <v>158</v>
      </c>
    </row>
    <row r="27" spans="1:13">
      <c r="B27" t="s">
        <v>146</v>
      </c>
      <c r="C27" t="s">
        <v>147</v>
      </c>
      <c r="D27" t="s">
        <v>148</v>
      </c>
      <c r="E27" t="s">
        <v>146</v>
      </c>
      <c r="F27" t="s">
        <v>147</v>
      </c>
      <c r="G27" t="s">
        <v>148</v>
      </c>
      <c r="H27" t="s">
        <v>146</v>
      </c>
      <c r="I27" t="s">
        <v>147</v>
      </c>
      <c r="J27" t="s">
        <v>148</v>
      </c>
      <c r="K27" t="s">
        <v>146</v>
      </c>
      <c r="L27" t="s">
        <v>147</v>
      </c>
      <c r="M27" t="s">
        <v>148</v>
      </c>
    </row>
    <row r="28" spans="1:13">
      <c r="A28" s="14" t="s">
        <v>476</v>
      </c>
      <c r="B28" s="5">
        <v>0.32317618000146348</v>
      </c>
      <c r="C28" s="5">
        <v>0.58328861084114969</v>
      </c>
      <c r="D28" s="5">
        <v>-0.55302711794559511</v>
      </c>
      <c r="E28" s="5">
        <v>0.15438192037536191</v>
      </c>
      <c r="F28" s="5">
        <v>0.22084522187739125</v>
      </c>
      <c r="G28" s="5">
        <v>-0.12967795452772601</v>
      </c>
      <c r="H28" s="5">
        <v>0.10444284332033832</v>
      </c>
      <c r="I28" s="5">
        <v>0.34022560353699816</v>
      </c>
      <c r="J28" s="5">
        <v>0.30583899318321117</v>
      </c>
      <c r="K28" s="5">
        <v>0.4072451197339082</v>
      </c>
      <c r="L28" s="5">
        <v>0.52352069745960728</v>
      </c>
      <c r="M28" s="5">
        <v>6.9234182806484454E-2</v>
      </c>
    </row>
    <row r="29" spans="1:13">
      <c r="A29" s="14" t="s">
        <v>477</v>
      </c>
      <c r="B29" s="5">
        <v>-0.75871727694155344</v>
      </c>
      <c r="C29" s="5">
        <v>-0.27504649989252095</v>
      </c>
      <c r="D29" s="5">
        <v>-0.25049639244868926</v>
      </c>
      <c r="E29" s="5">
        <v>-0.35955944903254183</v>
      </c>
      <c r="F29" s="5">
        <v>-0.10331045412492623</v>
      </c>
      <c r="G29" s="5">
        <v>-5.827131738154738E-2</v>
      </c>
      <c r="H29" s="5">
        <v>0.57565190632960594</v>
      </c>
      <c r="I29" s="5">
        <v>7.5650577103126518E-2</v>
      </c>
      <c r="J29" s="5">
        <v>6.2748442629807749E-2</v>
      </c>
      <c r="K29" s="5">
        <v>0.94501030208516978</v>
      </c>
      <c r="L29" s="5">
        <v>4.9009300292171501E-2</v>
      </c>
      <c r="M29" s="5">
        <v>5.9803976226587372E-3</v>
      </c>
    </row>
    <row r="30" spans="1:13">
      <c r="A30" s="14" t="s">
        <v>478</v>
      </c>
      <c r="B30" s="5">
        <v>0.56540941308906123</v>
      </c>
      <c r="C30" s="5">
        <v>-0.69413614928458667</v>
      </c>
      <c r="D30" s="5">
        <v>6.8388223314763165E-4</v>
      </c>
      <c r="E30" s="5">
        <v>0.2674752678758282</v>
      </c>
      <c r="F30" s="5">
        <v>-0.26026314539012518</v>
      </c>
      <c r="G30" s="5">
        <v>1.588051367354824E-4</v>
      </c>
      <c r="H30" s="5">
        <v>0.31968780440971667</v>
      </c>
      <c r="I30" s="5">
        <v>0.48182499374363397</v>
      </c>
      <c r="J30" s="5">
        <v>4.6769490881499159E-7</v>
      </c>
      <c r="K30" s="5">
        <v>0.62704755577703253</v>
      </c>
      <c r="L30" s="5">
        <v>0.37295239096463478</v>
      </c>
      <c r="M30" s="5">
        <v>5.325833261732939E-8</v>
      </c>
    </row>
    <row r="31" spans="1:13">
      <c r="A31" s="14" t="s">
        <v>479</v>
      </c>
      <c r="B31" s="5">
        <v>-1.4746048295700613E-2</v>
      </c>
      <c r="C31" s="5">
        <v>0.31984187595785707</v>
      </c>
      <c r="D31" s="5">
        <v>0.79461443259739006</v>
      </c>
      <c r="E31" s="5">
        <v>-6.9070332005054724E-3</v>
      </c>
      <c r="F31" s="5">
        <v>0.1187404337038459</v>
      </c>
      <c r="G31" s="5">
        <v>0.18269849454556666</v>
      </c>
      <c r="H31" s="5">
        <v>2.1744594033913496E-4</v>
      </c>
      <c r="I31" s="5">
        <v>0.10229882561624123</v>
      </c>
      <c r="J31" s="5">
        <v>0.63141209649207219</v>
      </c>
      <c r="K31" s="5">
        <v>2.8150113222688189E-3</v>
      </c>
      <c r="L31" s="5">
        <v>0.52262376108018382</v>
      </c>
      <c r="M31" s="5">
        <v>0.47456122759754726</v>
      </c>
    </row>
    <row r="33" spans="1:4">
      <c r="A33" t="s">
        <v>156</v>
      </c>
    </row>
    <row r="34" spans="1:4">
      <c r="A34" t="s">
        <v>461</v>
      </c>
      <c r="B34" t="s">
        <v>146</v>
      </c>
      <c r="C34" t="s">
        <v>147</v>
      </c>
      <c r="D34" t="s">
        <v>148</v>
      </c>
    </row>
    <row r="35" spans="1:4">
      <c r="A35" s="14" t="s">
        <v>471</v>
      </c>
      <c r="B35" s="5">
        <v>1.9869029408922248E-3</v>
      </c>
      <c r="C35" s="5">
        <v>6.5035583277005787E-2</v>
      </c>
      <c r="D35" s="5">
        <v>2.3306632778988631E-2</v>
      </c>
    </row>
    <row r="36" spans="1:4">
      <c r="A36" s="14" t="s">
        <v>472</v>
      </c>
      <c r="B36" s="5">
        <v>-0.1893799854430038</v>
      </c>
      <c r="C36" s="5">
        <v>0.27784534658206123</v>
      </c>
      <c r="D36" s="5">
        <v>-3.3931415597270885E-2</v>
      </c>
    </row>
    <row r="37" spans="1:4">
      <c r="A37" s="14" t="s">
        <v>473</v>
      </c>
      <c r="B37" s="5">
        <v>-0.37160107281924004</v>
      </c>
      <c r="C37" s="5">
        <v>-0.19364622325550732</v>
      </c>
      <c r="D37" s="5">
        <v>-1.7560563539001046E-2</v>
      </c>
    </row>
    <row r="38" spans="1:4">
      <c r="A38" s="14" t="s">
        <v>474</v>
      </c>
      <c r="B38" s="5">
        <v>7.9959737559380267E-2</v>
      </c>
      <c r="C38" s="5">
        <v>-5.6482060751300023E-2</v>
      </c>
      <c r="D38" s="5">
        <v>0.1879086077422544</v>
      </c>
    </row>
    <row r="39" spans="1:4">
      <c r="A39" s="14" t="s">
        <v>475</v>
      </c>
      <c r="B39" s="5">
        <v>0.19773980967464796</v>
      </c>
      <c r="C39" s="5">
        <v>-0.1015550326709181</v>
      </c>
      <c r="D39" s="5">
        <v>-0.16776544439908642</v>
      </c>
    </row>
    <row r="40" spans="1:4">
      <c r="A40" s="14" t="s">
        <v>476</v>
      </c>
      <c r="B40" s="5">
        <v>0.15438192037536191</v>
      </c>
      <c r="C40" s="5">
        <v>0.22084522187739125</v>
      </c>
      <c r="D40" s="5">
        <v>-0.12967795452772601</v>
      </c>
    </row>
    <row r="41" spans="1:4">
      <c r="A41" s="14" t="s">
        <v>477</v>
      </c>
      <c r="B41" s="5">
        <v>-0.35955944903254183</v>
      </c>
      <c r="C41" s="5">
        <v>-0.10331045412492623</v>
      </c>
      <c r="D41" s="5">
        <v>-5.827131738154738E-2</v>
      </c>
    </row>
    <row r="42" spans="1:4">
      <c r="A42" s="14" t="s">
        <v>478</v>
      </c>
      <c r="B42" s="5">
        <v>0.2674752678758282</v>
      </c>
      <c r="C42" s="5">
        <v>-0.26026314539012518</v>
      </c>
      <c r="D42" s="5">
        <v>1.588051367354824E-4</v>
      </c>
    </row>
    <row r="43" spans="1:4">
      <c r="A43" s="14" t="s">
        <v>479</v>
      </c>
      <c r="B43" s="5">
        <v>-6.9070332005054724E-3</v>
      </c>
      <c r="C43" s="5">
        <v>0.1187404337038459</v>
      </c>
      <c r="D43" s="5">
        <v>0.18269849454556666</v>
      </c>
    </row>
  </sheetData>
  <phoneticPr fontId="2"/>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B2:J38"/>
  <sheetViews>
    <sheetView workbookViewId="0">
      <selection activeCell="C26" sqref="C26:I37"/>
    </sheetView>
  </sheetViews>
  <sheetFormatPr defaultRowHeight="13.5"/>
  <cols>
    <col min="1" max="1" width="2.625" style="18" customWidth="1"/>
    <col min="2" max="2" width="17.625" style="18" customWidth="1"/>
    <col min="3" max="3" width="7.25" style="18" bestFit="1" customWidth="1"/>
    <col min="4" max="10" width="5.625" style="18" customWidth="1"/>
    <col min="11" max="11" width="2.625" style="18" customWidth="1"/>
    <col min="12" max="16384" width="9" style="18"/>
  </cols>
  <sheetData>
    <row r="2" spans="2:2" ht="18" customHeight="1">
      <c r="B2" s="16" t="s">
        <v>219</v>
      </c>
    </row>
    <row r="3" spans="2:2">
      <c r="B3" s="17"/>
    </row>
    <row r="4" spans="2:2">
      <c r="B4" s="17"/>
    </row>
    <row r="5" spans="2:2">
      <c r="B5" s="17"/>
    </row>
    <row r="6" spans="2:2">
      <c r="B6" s="17"/>
    </row>
    <row r="7" spans="2:2">
      <c r="B7" s="17"/>
    </row>
    <row r="8" spans="2:2">
      <c r="B8" s="17"/>
    </row>
    <row r="9" spans="2:2">
      <c r="B9" s="17"/>
    </row>
    <row r="10" spans="2:2">
      <c r="B10" s="17"/>
    </row>
    <row r="11" spans="2:2">
      <c r="B11" s="17"/>
    </row>
    <row r="12" spans="2:2">
      <c r="B12" s="17"/>
    </row>
    <row r="13" spans="2:2">
      <c r="B13" s="17"/>
    </row>
    <row r="14" spans="2:2">
      <c r="B14" s="17"/>
    </row>
    <row r="15" spans="2:2">
      <c r="B15" s="17"/>
    </row>
    <row r="16" spans="2:2">
      <c r="B16" s="17"/>
    </row>
    <row r="17" spans="2:10">
      <c r="B17" s="17"/>
    </row>
    <row r="18" spans="2:10">
      <c r="B18" s="17"/>
    </row>
    <row r="19" spans="2:10">
      <c r="B19" s="17"/>
    </row>
    <row r="20" spans="2:10">
      <c r="B20" s="17"/>
    </row>
    <row r="21" spans="2:10">
      <c r="B21" s="17"/>
    </row>
    <row r="22" spans="2:10">
      <c r="B22" s="17"/>
    </row>
    <row r="23" spans="2:10">
      <c r="B23" s="17"/>
    </row>
    <row r="24" spans="2:10">
      <c r="B24" s="18" t="s">
        <v>117</v>
      </c>
    </row>
    <row r="25" spans="2:10" ht="14.25" thickBot="1">
      <c r="B25" s="21"/>
      <c r="C25" s="21"/>
      <c r="D25" s="21" t="s">
        <v>118</v>
      </c>
      <c r="E25" s="21"/>
      <c r="F25" s="21"/>
      <c r="G25" s="21"/>
      <c r="H25" s="21"/>
      <c r="I25" s="21"/>
      <c r="J25" s="21"/>
    </row>
    <row r="26" spans="2:10">
      <c r="B26" s="21"/>
      <c r="C26" s="59"/>
      <c r="D26" s="60" t="s">
        <v>119</v>
      </c>
      <c r="E26" s="60" t="s">
        <v>120</v>
      </c>
      <c r="F26" s="60" t="s">
        <v>121</v>
      </c>
      <c r="G26" s="60" t="s">
        <v>122</v>
      </c>
      <c r="H26" s="60" t="s">
        <v>123</v>
      </c>
      <c r="I26" s="61" t="s">
        <v>124</v>
      </c>
      <c r="J26" s="22" t="s">
        <v>26</v>
      </c>
    </row>
    <row r="27" spans="2:10">
      <c r="B27" s="21" t="s">
        <v>129</v>
      </c>
      <c r="C27" s="62" t="s">
        <v>233</v>
      </c>
      <c r="D27" s="21">
        <v>33</v>
      </c>
      <c r="E27" s="21">
        <v>10</v>
      </c>
      <c r="F27" s="21">
        <v>18</v>
      </c>
      <c r="G27" s="21">
        <v>1</v>
      </c>
      <c r="H27" s="21">
        <v>2</v>
      </c>
      <c r="I27" s="63">
        <v>6</v>
      </c>
      <c r="J27" s="21">
        <f t="shared" ref="J27:J38" si="0">SUM(D27:I27)</f>
        <v>70</v>
      </c>
    </row>
    <row r="28" spans="2:10">
      <c r="B28" s="21"/>
      <c r="C28" s="62" t="s">
        <v>125</v>
      </c>
      <c r="D28" s="21">
        <v>10</v>
      </c>
      <c r="E28" s="21">
        <v>5</v>
      </c>
      <c r="F28" s="21">
        <v>2</v>
      </c>
      <c r="G28" s="21">
        <v>1</v>
      </c>
      <c r="H28" s="21">
        <v>0</v>
      </c>
      <c r="I28" s="63">
        <v>0</v>
      </c>
      <c r="J28" s="21">
        <f t="shared" si="0"/>
        <v>18</v>
      </c>
    </row>
    <row r="29" spans="2:10">
      <c r="B29" s="21"/>
      <c r="C29" s="62" t="s">
        <v>126</v>
      </c>
      <c r="D29" s="21">
        <v>0</v>
      </c>
      <c r="E29" s="21">
        <v>2</v>
      </c>
      <c r="F29" s="21">
        <v>1</v>
      </c>
      <c r="G29" s="21">
        <v>26</v>
      </c>
      <c r="H29" s="21">
        <v>5</v>
      </c>
      <c r="I29" s="63">
        <v>18</v>
      </c>
      <c r="J29" s="21">
        <f t="shared" si="0"/>
        <v>52</v>
      </c>
    </row>
    <row r="30" spans="2:10">
      <c r="B30" s="21"/>
      <c r="C30" s="62" t="s">
        <v>127</v>
      </c>
      <c r="D30" s="21">
        <v>7</v>
      </c>
      <c r="E30" s="21">
        <v>0</v>
      </c>
      <c r="F30" s="21">
        <v>13</v>
      </c>
      <c r="G30" s="21">
        <v>1</v>
      </c>
      <c r="H30" s="21">
        <v>4</v>
      </c>
      <c r="I30" s="63">
        <v>2</v>
      </c>
      <c r="J30" s="21">
        <f t="shared" si="0"/>
        <v>27</v>
      </c>
    </row>
    <row r="31" spans="2:10">
      <c r="B31" s="21"/>
      <c r="C31" s="62" t="s">
        <v>128</v>
      </c>
      <c r="D31" s="21">
        <v>2</v>
      </c>
      <c r="E31" s="21">
        <v>9</v>
      </c>
      <c r="F31" s="21">
        <v>30</v>
      </c>
      <c r="G31" s="21">
        <v>4</v>
      </c>
      <c r="H31" s="21">
        <v>1</v>
      </c>
      <c r="I31" s="63">
        <v>6</v>
      </c>
      <c r="J31" s="21">
        <f t="shared" si="0"/>
        <v>52</v>
      </c>
    </row>
    <row r="32" spans="2:10">
      <c r="B32" s="21"/>
      <c r="C32" s="62" t="s">
        <v>130</v>
      </c>
      <c r="D32" s="21">
        <v>5</v>
      </c>
      <c r="E32" s="21">
        <v>9</v>
      </c>
      <c r="F32" s="21">
        <v>1</v>
      </c>
      <c r="G32" s="21">
        <v>2</v>
      </c>
      <c r="H32" s="21">
        <v>1</v>
      </c>
      <c r="I32" s="63">
        <v>1</v>
      </c>
      <c r="J32" s="21">
        <f t="shared" si="0"/>
        <v>19</v>
      </c>
    </row>
    <row r="33" spans="2:10">
      <c r="B33" s="21"/>
      <c r="C33" s="62" t="s">
        <v>131</v>
      </c>
      <c r="D33" s="21">
        <v>0</v>
      </c>
      <c r="E33" s="21">
        <v>3</v>
      </c>
      <c r="F33" s="21">
        <v>4</v>
      </c>
      <c r="G33" s="21">
        <v>5</v>
      </c>
      <c r="H33" s="21">
        <v>5</v>
      </c>
      <c r="I33" s="63">
        <v>21</v>
      </c>
      <c r="J33" s="21">
        <f t="shared" si="0"/>
        <v>38</v>
      </c>
    </row>
    <row r="34" spans="2:10">
      <c r="B34" s="21"/>
      <c r="C34" s="62" t="s">
        <v>132</v>
      </c>
      <c r="D34" s="21">
        <v>3</v>
      </c>
      <c r="E34" s="21">
        <v>2</v>
      </c>
      <c r="F34" s="21">
        <v>6</v>
      </c>
      <c r="G34" s="21">
        <v>2</v>
      </c>
      <c r="H34" s="21">
        <v>2</v>
      </c>
      <c r="I34" s="63">
        <v>3</v>
      </c>
      <c r="J34" s="21">
        <f t="shared" si="0"/>
        <v>18</v>
      </c>
    </row>
    <row r="35" spans="2:10">
      <c r="B35" s="21"/>
      <c r="C35" s="62" t="s">
        <v>133</v>
      </c>
      <c r="D35" s="21">
        <v>2</v>
      </c>
      <c r="E35" s="21">
        <v>1</v>
      </c>
      <c r="F35" s="21">
        <v>4</v>
      </c>
      <c r="G35" s="21">
        <v>1</v>
      </c>
      <c r="H35" s="21">
        <v>18</v>
      </c>
      <c r="I35" s="63">
        <v>2</v>
      </c>
      <c r="J35" s="21">
        <f t="shared" si="0"/>
        <v>28</v>
      </c>
    </row>
    <row r="36" spans="2:10">
      <c r="B36" s="21"/>
      <c r="C36" s="62" t="s">
        <v>134</v>
      </c>
      <c r="D36" s="21">
        <v>0</v>
      </c>
      <c r="E36" s="21">
        <v>4</v>
      </c>
      <c r="F36" s="21">
        <v>2</v>
      </c>
      <c r="G36" s="21">
        <v>1</v>
      </c>
      <c r="H36" s="21">
        <v>2</v>
      </c>
      <c r="I36" s="63">
        <v>2</v>
      </c>
      <c r="J36" s="21">
        <f t="shared" si="0"/>
        <v>11</v>
      </c>
    </row>
    <row r="37" spans="2:10" ht="14.25" thickBot="1">
      <c r="B37" s="21"/>
      <c r="C37" s="64" t="s">
        <v>135</v>
      </c>
      <c r="D37" s="65">
        <v>1</v>
      </c>
      <c r="E37" s="65">
        <v>6</v>
      </c>
      <c r="F37" s="65">
        <v>1</v>
      </c>
      <c r="G37" s="65">
        <v>0</v>
      </c>
      <c r="H37" s="65">
        <v>1</v>
      </c>
      <c r="I37" s="66">
        <v>0</v>
      </c>
      <c r="J37" s="21">
        <f t="shared" si="0"/>
        <v>9</v>
      </c>
    </row>
    <row r="38" spans="2:10">
      <c r="B38" s="21"/>
      <c r="C38" s="22" t="s">
        <v>26</v>
      </c>
      <c r="D38" s="21">
        <f t="shared" ref="D38:I38" si="1">SUM(D27:D37)</f>
        <v>63</v>
      </c>
      <c r="E38" s="21">
        <f t="shared" si="1"/>
        <v>51</v>
      </c>
      <c r="F38" s="21">
        <f t="shared" si="1"/>
        <v>82</v>
      </c>
      <c r="G38" s="21">
        <f t="shared" si="1"/>
        <v>44</v>
      </c>
      <c r="H38" s="21">
        <f t="shared" si="1"/>
        <v>41</v>
      </c>
      <c r="I38" s="21">
        <f t="shared" si="1"/>
        <v>61</v>
      </c>
      <c r="J38" s="21">
        <f t="shared" si="0"/>
        <v>342</v>
      </c>
    </row>
  </sheetData>
  <sheetProtection algorithmName="SHA-512" hashValue="hBfDLndDR2T404rzm8KOt7UgMYwwJTNdeUqvwo53nR1+y3GbDqjA0ivhPKWqTpIHFPa0oti1Ltg65coeeKbzSA==" saltValue="lpo9jfI2Ikxn1W+K6TCa2w==" spinCount="100000" sheet="1" scenarios="1"/>
  <phoneticPr fontId="2"/>
  <pageMargins left="0.75" right="0.75" top="1" bottom="1" header="0.51200000000000001" footer="0.51200000000000001"/>
  <pageSetup paperSize="9" scale="7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O77"/>
  <sheetViews>
    <sheetView workbookViewId="0">
      <selection activeCell="E24" activeCellId="1" sqref="C24:C32 E24:E32"/>
    </sheetView>
  </sheetViews>
  <sheetFormatPr defaultRowHeight="13.5"/>
  <cols>
    <col min="1" max="1" width="2.625" style="113" customWidth="1"/>
    <col min="2" max="2" width="24.875" style="113" customWidth="1"/>
    <col min="3" max="4" width="10.375" style="113" customWidth="1"/>
    <col min="5" max="6" width="13.625" style="113" customWidth="1"/>
    <col min="7" max="7" width="2.125" style="113" customWidth="1"/>
    <col min="8" max="8" width="10.125" style="113" bestFit="1" customWidth="1"/>
    <col min="9" max="9" width="9" style="113"/>
    <col min="10" max="10" width="9.25" style="113" bestFit="1" customWidth="1"/>
    <col min="11" max="16384" width="9" style="113"/>
  </cols>
  <sheetData>
    <row r="2" spans="2:2" ht="18" customHeight="1">
      <c r="B2" s="131" t="s">
        <v>486</v>
      </c>
    </row>
    <row r="21" spans="2:15">
      <c r="B21" s="113" t="s">
        <v>291</v>
      </c>
    </row>
    <row r="22" spans="2:15">
      <c r="C22" s="180" t="s">
        <v>292</v>
      </c>
      <c r="D22" s="180"/>
      <c r="E22" s="180" t="s">
        <v>334</v>
      </c>
      <c r="F22" s="180"/>
      <c r="H22" s="118" t="s">
        <v>335</v>
      </c>
    </row>
    <row r="23" spans="2:15" ht="14.25" thickBot="1">
      <c r="B23" s="113" t="s">
        <v>0</v>
      </c>
      <c r="C23" s="132" t="s">
        <v>1</v>
      </c>
      <c r="D23" s="132" t="s">
        <v>2</v>
      </c>
      <c r="E23" s="132" t="s">
        <v>1</v>
      </c>
      <c r="F23" s="132" t="s">
        <v>2</v>
      </c>
      <c r="H23" s="113" t="s">
        <v>523</v>
      </c>
    </row>
    <row r="24" spans="2:15">
      <c r="B24" s="113" t="s">
        <v>282</v>
      </c>
      <c r="C24" s="139">
        <v>42</v>
      </c>
      <c r="D24" s="135">
        <f t="shared" ref="D24:D32" si="0">C24/C$33</f>
        <v>0.11382113821138211</v>
      </c>
      <c r="E24" s="145">
        <v>472711</v>
      </c>
      <c r="F24" s="142">
        <f>E24/E$33</f>
        <v>0.30389551946152538</v>
      </c>
      <c r="H24" s="113" t="s">
        <v>524</v>
      </c>
      <c r="I24" s="113" t="s">
        <v>525</v>
      </c>
      <c r="J24" s="113" t="s">
        <v>526</v>
      </c>
      <c r="K24" s="113" t="s">
        <v>527</v>
      </c>
    </row>
    <row r="25" spans="2:15">
      <c r="B25" s="113" t="s">
        <v>283</v>
      </c>
      <c r="C25" s="140">
        <v>207</v>
      </c>
      <c r="D25" s="135">
        <f t="shared" si="0"/>
        <v>0.56097560975609762</v>
      </c>
      <c r="E25" s="146">
        <v>353437</v>
      </c>
      <c r="F25" s="143">
        <f t="shared" ref="F25:F32" si="1">E25/E$33</f>
        <v>0.22721688454874783</v>
      </c>
      <c r="H25" s="137">
        <v>360.29936646122411</v>
      </c>
      <c r="I25" s="113">
        <v>8</v>
      </c>
      <c r="J25" s="178">
        <v>5.7278019198879869E-73</v>
      </c>
      <c r="K25" s="113" t="s">
        <v>528</v>
      </c>
      <c r="M25" s="137"/>
      <c r="O25" s="137"/>
    </row>
    <row r="26" spans="2:15">
      <c r="B26" s="138" t="s">
        <v>284</v>
      </c>
      <c r="C26" s="140">
        <v>78</v>
      </c>
      <c r="D26" s="135">
        <f t="shared" si="0"/>
        <v>0.21138211382113822</v>
      </c>
      <c r="E26" s="146">
        <v>242816</v>
      </c>
      <c r="F26" s="143">
        <f t="shared" si="1"/>
        <v>0.15610107328488176</v>
      </c>
    </row>
    <row r="27" spans="2:15">
      <c r="B27" s="113" t="s">
        <v>285</v>
      </c>
      <c r="C27" s="140">
        <v>7</v>
      </c>
      <c r="D27" s="135">
        <f t="shared" si="0"/>
        <v>1.8970189701897018E-2</v>
      </c>
      <c r="E27" s="146">
        <v>48637</v>
      </c>
      <c r="F27" s="143">
        <f t="shared" si="1"/>
        <v>3.1267659056062179E-2</v>
      </c>
      <c r="H27" s="118" t="s">
        <v>336</v>
      </c>
    </row>
    <row r="28" spans="2:15">
      <c r="B28" s="113" t="s">
        <v>286</v>
      </c>
      <c r="C28" s="140">
        <v>5</v>
      </c>
      <c r="D28" s="135">
        <f t="shared" si="0"/>
        <v>1.3550135501355014E-2</v>
      </c>
      <c r="E28" s="146">
        <v>267007</v>
      </c>
      <c r="F28" s="143">
        <f t="shared" si="1"/>
        <v>0.17165293586327271</v>
      </c>
      <c r="H28" s="113" t="s">
        <v>485</v>
      </c>
    </row>
    <row r="29" spans="2:15">
      <c r="B29" s="113" t="s">
        <v>288</v>
      </c>
      <c r="C29" s="140">
        <v>18</v>
      </c>
      <c r="D29" s="135">
        <f t="shared" si="0"/>
        <v>4.878048780487805E-2</v>
      </c>
      <c r="E29" s="146">
        <v>35006</v>
      </c>
      <c r="F29" s="143">
        <f t="shared" si="1"/>
        <v>2.2504588541984758E-2</v>
      </c>
      <c r="H29" s="113" t="s">
        <v>58</v>
      </c>
      <c r="I29" s="113" t="s">
        <v>59</v>
      </c>
      <c r="J29" s="113" t="s">
        <v>313</v>
      </c>
      <c r="K29" s="113" t="s">
        <v>357</v>
      </c>
    </row>
    <row r="30" spans="2:15">
      <c r="B30" s="113" t="s">
        <v>289</v>
      </c>
      <c r="C30" s="140">
        <v>9</v>
      </c>
      <c r="D30" s="135">
        <f t="shared" si="0"/>
        <v>2.4390243902439025E-2</v>
      </c>
      <c r="E30" s="146">
        <v>6630</v>
      </c>
      <c r="F30" s="143">
        <f t="shared" si="1"/>
        <v>4.2622813812877493E-3</v>
      </c>
      <c r="H30" s="137">
        <v>360.29936646122388</v>
      </c>
      <c r="I30" s="113">
        <v>8</v>
      </c>
      <c r="J30" s="178">
        <v>5.7278019198886417E-73</v>
      </c>
      <c r="K30" s="113" t="s">
        <v>71</v>
      </c>
    </row>
    <row r="31" spans="2:15">
      <c r="B31" s="113" t="s">
        <v>290</v>
      </c>
      <c r="C31" s="140">
        <v>2</v>
      </c>
      <c r="D31" s="135">
        <f t="shared" si="0"/>
        <v>5.4200542005420054E-3</v>
      </c>
      <c r="E31" s="146">
        <v>9981</v>
      </c>
      <c r="F31" s="143">
        <f t="shared" si="1"/>
        <v>6.4165656812417834E-3</v>
      </c>
    </row>
    <row r="32" spans="2:15" ht="14.25" thickBot="1">
      <c r="B32" s="113" t="s">
        <v>287</v>
      </c>
      <c r="C32" s="141">
        <v>1</v>
      </c>
      <c r="D32" s="135">
        <f t="shared" si="0"/>
        <v>2.7100271002710027E-3</v>
      </c>
      <c r="E32" s="147">
        <v>119280</v>
      </c>
      <c r="F32" s="144">
        <f t="shared" si="1"/>
        <v>7.6682492180995876E-2</v>
      </c>
    </row>
    <row r="33" spans="2:11">
      <c r="B33" s="113" t="s">
        <v>3</v>
      </c>
      <c r="C33" s="134">
        <f>SUM(C24:C32)</f>
        <v>369</v>
      </c>
      <c r="D33" s="135">
        <v>1</v>
      </c>
      <c r="E33" s="136">
        <f>SUM(E24:E32)</f>
        <v>1555505</v>
      </c>
      <c r="F33" s="135">
        <v>1</v>
      </c>
    </row>
    <row r="34" spans="2:11">
      <c r="C34" s="134"/>
      <c r="D34" s="135"/>
      <c r="E34" s="136"/>
      <c r="F34" s="135"/>
    </row>
    <row r="35" spans="2:11">
      <c r="B35" s="118" t="s">
        <v>335</v>
      </c>
      <c r="C35" s="134"/>
      <c r="D35" s="135"/>
      <c r="E35" s="136"/>
      <c r="F35" s="135"/>
    </row>
    <row r="36" spans="2:11">
      <c r="B36" s="113" t="s">
        <v>293</v>
      </c>
    </row>
    <row r="43" spans="2:11">
      <c r="E43" s="133"/>
      <c r="K43" s="133"/>
    </row>
    <row r="45" spans="2:11">
      <c r="B45" s="137"/>
      <c r="D45" s="137"/>
      <c r="H45" s="137"/>
      <c r="J45" s="137"/>
    </row>
    <row r="49" spans="2:2">
      <c r="B49" s="113" t="s">
        <v>294</v>
      </c>
    </row>
    <row r="63" spans="2:2">
      <c r="B63" s="118" t="s">
        <v>336</v>
      </c>
    </row>
    <row r="64" spans="2:2">
      <c r="B64" s="113" t="s">
        <v>295</v>
      </c>
    </row>
    <row r="77" spans="2:2">
      <c r="B77" s="113" t="s">
        <v>296</v>
      </c>
    </row>
  </sheetData>
  <sheetProtection password="8401" sheet="1" scenarios="1"/>
  <mergeCells count="2">
    <mergeCell ref="C22:D22"/>
    <mergeCell ref="E22:F22"/>
  </mergeCells>
  <phoneticPr fontId="2"/>
  <pageMargins left="0.75" right="0.75" top="1" bottom="1" header="0.51200000000000001" footer="0.51200000000000001"/>
  <pageSetup paperSize="9" scale="71" fitToHeight="0" orientation="portrait"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dimension ref="A1:H64"/>
  <sheetViews>
    <sheetView workbookViewId="0"/>
  </sheetViews>
  <sheetFormatPr defaultRowHeight="13.5"/>
  <cols>
    <col min="3" max="7" width="9.25" bestFit="1" customWidth="1"/>
  </cols>
  <sheetData>
    <row r="1" spans="1:8">
      <c r="A1" t="s">
        <v>172</v>
      </c>
    </row>
    <row r="3" spans="1:8">
      <c r="A3" t="s">
        <v>173</v>
      </c>
    </row>
    <row r="4" spans="1:8">
      <c r="B4" s="14" t="s">
        <v>500</v>
      </c>
      <c r="C4" s="14" t="s">
        <v>501</v>
      </c>
      <c r="D4" s="14" t="s">
        <v>502</v>
      </c>
      <c r="E4" s="14" t="s">
        <v>503</v>
      </c>
      <c r="F4" s="14" t="s">
        <v>504</v>
      </c>
      <c r="G4" s="14" t="s">
        <v>505</v>
      </c>
      <c r="H4" t="s">
        <v>300</v>
      </c>
    </row>
    <row r="5" spans="1:8">
      <c r="A5" s="14" t="s">
        <v>489</v>
      </c>
      <c r="B5">
        <v>33</v>
      </c>
      <c r="C5">
        <v>10</v>
      </c>
      <c r="D5">
        <v>18</v>
      </c>
      <c r="E5">
        <v>1</v>
      </c>
      <c r="F5">
        <v>2</v>
      </c>
      <c r="G5">
        <v>6</v>
      </c>
      <c r="H5">
        <v>70</v>
      </c>
    </row>
    <row r="6" spans="1:8">
      <c r="A6" s="14" t="s">
        <v>490</v>
      </c>
      <c r="B6">
        <v>10</v>
      </c>
      <c r="C6">
        <v>5</v>
      </c>
      <c r="D6">
        <v>2</v>
      </c>
      <c r="E6">
        <v>1</v>
      </c>
      <c r="F6">
        <v>0</v>
      </c>
      <c r="G6">
        <v>0</v>
      </c>
      <c r="H6">
        <v>18</v>
      </c>
    </row>
    <row r="7" spans="1:8">
      <c r="A7" s="14" t="s">
        <v>491</v>
      </c>
      <c r="B7">
        <v>0</v>
      </c>
      <c r="C7">
        <v>2</v>
      </c>
      <c r="D7">
        <v>1</v>
      </c>
      <c r="E7">
        <v>26</v>
      </c>
      <c r="F7">
        <v>5</v>
      </c>
      <c r="G7">
        <v>18</v>
      </c>
      <c r="H7">
        <v>52</v>
      </c>
    </row>
    <row r="8" spans="1:8">
      <c r="A8" s="14" t="s">
        <v>492</v>
      </c>
      <c r="B8">
        <v>7</v>
      </c>
      <c r="C8">
        <v>0</v>
      </c>
      <c r="D8">
        <v>13</v>
      </c>
      <c r="E8">
        <v>1</v>
      </c>
      <c r="F8">
        <v>4</v>
      </c>
      <c r="G8">
        <v>2</v>
      </c>
      <c r="H8">
        <v>27</v>
      </c>
    </row>
    <row r="9" spans="1:8">
      <c r="A9" s="14" t="s">
        <v>493</v>
      </c>
      <c r="B9">
        <v>2</v>
      </c>
      <c r="C9">
        <v>9</v>
      </c>
      <c r="D9">
        <v>30</v>
      </c>
      <c r="E9">
        <v>4</v>
      </c>
      <c r="F9">
        <v>1</v>
      </c>
      <c r="G9">
        <v>6</v>
      </c>
      <c r="H9">
        <v>52</v>
      </c>
    </row>
    <row r="10" spans="1:8">
      <c r="A10" s="14" t="s">
        <v>494</v>
      </c>
      <c r="B10">
        <v>5</v>
      </c>
      <c r="C10">
        <v>9</v>
      </c>
      <c r="D10">
        <v>1</v>
      </c>
      <c r="E10">
        <v>2</v>
      </c>
      <c r="F10">
        <v>1</v>
      </c>
      <c r="G10">
        <v>1</v>
      </c>
      <c r="H10">
        <v>19</v>
      </c>
    </row>
    <row r="11" spans="1:8">
      <c r="A11" s="14" t="s">
        <v>495</v>
      </c>
      <c r="B11">
        <v>0</v>
      </c>
      <c r="C11">
        <v>3</v>
      </c>
      <c r="D11">
        <v>4</v>
      </c>
      <c r="E11">
        <v>5</v>
      </c>
      <c r="F11">
        <v>5</v>
      </c>
      <c r="G11">
        <v>21</v>
      </c>
      <c r="H11">
        <v>38</v>
      </c>
    </row>
    <row r="12" spans="1:8">
      <c r="A12" s="14" t="s">
        <v>496</v>
      </c>
      <c r="B12">
        <v>3</v>
      </c>
      <c r="C12">
        <v>2</v>
      </c>
      <c r="D12">
        <v>6</v>
      </c>
      <c r="E12">
        <v>2</v>
      </c>
      <c r="F12">
        <v>2</v>
      </c>
      <c r="G12">
        <v>3</v>
      </c>
      <c r="H12">
        <v>18</v>
      </c>
    </row>
    <row r="13" spans="1:8">
      <c r="A13" s="14" t="s">
        <v>497</v>
      </c>
      <c r="B13">
        <v>2</v>
      </c>
      <c r="C13">
        <v>1</v>
      </c>
      <c r="D13">
        <v>4</v>
      </c>
      <c r="E13">
        <v>1</v>
      </c>
      <c r="F13">
        <v>18</v>
      </c>
      <c r="G13">
        <v>2</v>
      </c>
      <c r="H13">
        <v>28</v>
      </c>
    </row>
    <row r="14" spans="1:8">
      <c r="A14" s="14" t="s">
        <v>498</v>
      </c>
      <c r="B14">
        <v>0</v>
      </c>
      <c r="C14">
        <v>4</v>
      </c>
      <c r="D14">
        <v>2</v>
      </c>
      <c r="E14">
        <v>1</v>
      </c>
      <c r="F14">
        <v>2</v>
      </c>
      <c r="G14">
        <v>2</v>
      </c>
      <c r="H14">
        <v>11</v>
      </c>
    </row>
    <row r="15" spans="1:8">
      <c r="A15" s="14" t="s">
        <v>499</v>
      </c>
      <c r="B15">
        <v>1</v>
      </c>
      <c r="C15">
        <v>6</v>
      </c>
      <c r="D15">
        <v>1</v>
      </c>
      <c r="E15">
        <v>0</v>
      </c>
      <c r="F15">
        <v>1</v>
      </c>
      <c r="G15">
        <v>0</v>
      </c>
      <c r="H15">
        <v>9</v>
      </c>
    </row>
    <row r="16" spans="1:8">
      <c r="A16" t="s">
        <v>300</v>
      </c>
      <c r="B16">
        <v>63</v>
      </c>
      <c r="C16">
        <v>51</v>
      </c>
      <c r="D16">
        <v>82</v>
      </c>
      <c r="E16">
        <v>44</v>
      </c>
      <c r="F16">
        <v>41</v>
      </c>
      <c r="G16">
        <v>61</v>
      </c>
      <c r="H16">
        <v>342</v>
      </c>
    </row>
    <row r="18" spans="1:7">
      <c r="C18" t="s">
        <v>146</v>
      </c>
      <c r="D18" t="s">
        <v>147</v>
      </c>
      <c r="E18" t="s">
        <v>148</v>
      </c>
      <c r="F18" t="s">
        <v>149</v>
      </c>
      <c r="G18" t="s">
        <v>150</v>
      </c>
    </row>
    <row r="19" spans="1:7" ht="15.75">
      <c r="A19" t="s">
        <v>506</v>
      </c>
      <c r="B19" s="8"/>
      <c r="C19" s="8">
        <v>0.46328971657209483</v>
      </c>
      <c r="D19" s="8">
        <v>0.25047262231489054</v>
      </c>
      <c r="E19" s="8">
        <v>0.17036874384582837</v>
      </c>
      <c r="F19" s="8">
        <v>0.12810269981702102</v>
      </c>
      <c r="G19" s="8">
        <v>7.2135933029465527E-2</v>
      </c>
    </row>
    <row r="20" spans="1:7">
      <c r="A20" t="s">
        <v>144</v>
      </c>
      <c r="B20" s="8"/>
      <c r="C20" s="8">
        <v>0.42724331768234902</v>
      </c>
      <c r="D20" s="8">
        <v>0.23098452289898608</v>
      </c>
      <c r="E20" s="8">
        <v>0.15711315133138498</v>
      </c>
      <c r="F20" s="8">
        <v>0.11813562985780873</v>
      </c>
      <c r="G20" s="8">
        <v>6.6523374573596014E-2</v>
      </c>
    </row>
    <row r="21" spans="1:7">
      <c r="A21" t="s">
        <v>145</v>
      </c>
      <c r="B21" s="8"/>
      <c r="C21" s="8">
        <v>0.42724331768234902</v>
      </c>
      <c r="D21" s="8">
        <v>0.6582278405813351</v>
      </c>
      <c r="E21" s="8">
        <v>0.81534099191272014</v>
      </c>
      <c r="F21" s="8">
        <v>0.93347662177052881</v>
      </c>
      <c r="G21" s="8">
        <v>0.99999999634412484</v>
      </c>
    </row>
    <row r="22" spans="1:7">
      <c r="A22" t="s">
        <v>58</v>
      </c>
      <c r="B22" s="8"/>
      <c r="C22" s="8">
        <v>207.22484755553168</v>
      </c>
      <c r="D22" s="8">
        <v>96.008040580112706</v>
      </c>
      <c r="E22" s="8">
        <v>62.195724218559903</v>
      </c>
      <c r="F22" s="8">
        <v>45.648851130556828</v>
      </c>
      <c r="G22" s="8">
        <v>24.931722148748538</v>
      </c>
    </row>
    <row r="23" spans="1:7">
      <c r="A23" t="s">
        <v>59</v>
      </c>
      <c r="B23" s="8"/>
      <c r="C23" s="8">
        <v>14</v>
      </c>
      <c r="D23" s="8">
        <v>12</v>
      </c>
      <c r="E23" s="8">
        <v>10</v>
      </c>
      <c r="F23" s="8">
        <v>8</v>
      </c>
      <c r="G23" s="8">
        <v>6</v>
      </c>
    </row>
    <row r="24" spans="1:7">
      <c r="A24" t="s">
        <v>313</v>
      </c>
      <c r="C24" s="179">
        <v>1.8300952480160096E-36</v>
      </c>
      <c r="D24" s="179">
        <v>3.3572051656653072E-15</v>
      </c>
      <c r="E24" s="179">
        <v>1.3889711955547858E-9</v>
      </c>
      <c r="F24" s="179">
        <v>2.7717065277920882E-7</v>
      </c>
      <c r="G24" s="179">
        <v>3.5153782782000527E-4</v>
      </c>
    </row>
    <row r="26" spans="1:7">
      <c r="A26" t="s">
        <v>190</v>
      </c>
    </row>
    <row r="27" spans="1:7">
      <c r="B27" t="s">
        <v>191</v>
      </c>
      <c r="C27" t="s">
        <v>146</v>
      </c>
      <c r="D27" t="s">
        <v>147</v>
      </c>
      <c r="E27" t="s">
        <v>148</v>
      </c>
      <c r="F27" t="s">
        <v>149</v>
      </c>
      <c r="G27" t="s">
        <v>150</v>
      </c>
    </row>
    <row r="28" spans="1:7">
      <c r="A28" t="s">
        <v>192</v>
      </c>
      <c r="B28" s="14" t="s">
        <v>139</v>
      </c>
      <c r="C28" s="5">
        <v>-1.0345298022174061</v>
      </c>
      <c r="D28" s="5">
        <v>-0.32552800043575103</v>
      </c>
      <c r="E28" s="5">
        <v>-0.36971433629138867</v>
      </c>
      <c r="F28" s="5">
        <v>0.95121344379822592</v>
      </c>
      <c r="G28" s="5">
        <v>-0.31412752125989307</v>
      </c>
    </row>
    <row r="29" spans="1:7">
      <c r="B29" s="14" t="s">
        <v>180</v>
      </c>
      <c r="C29" s="5">
        <v>-1.2717982367899971</v>
      </c>
      <c r="D29" s="5">
        <v>-0.70612304696773431</v>
      </c>
      <c r="E29" s="5">
        <v>-1.4514307309148278</v>
      </c>
      <c r="F29" s="5">
        <v>0.49293865810674342</v>
      </c>
      <c r="G29" s="5">
        <v>0.23881084471194022</v>
      </c>
    </row>
    <row r="30" spans="1:7">
      <c r="B30" s="14" t="s">
        <v>181</v>
      </c>
      <c r="C30" s="5">
        <v>1.7121700089866756</v>
      </c>
      <c r="D30" s="5">
        <v>-0.87593068155815523</v>
      </c>
      <c r="E30" s="5">
        <v>-0.41717437429720344</v>
      </c>
      <c r="F30" s="5">
        <v>0.42595298408335119</v>
      </c>
      <c r="G30" s="5">
        <v>1.1794161774493521</v>
      </c>
    </row>
    <row r="31" spans="1:7">
      <c r="B31" s="14" t="s">
        <v>182</v>
      </c>
      <c r="C31" s="5">
        <v>-0.54929509438973867</v>
      </c>
      <c r="D31" s="5">
        <v>0.59782616120198206</v>
      </c>
      <c r="E31" s="5">
        <v>1.0713433224321989</v>
      </c>
      <c r="F31" s="5">
        <v>0.96287628622777022</v>
      </c>
      <c r="G31" s="5">
        <v>0.41870022813560909</v>
      </c>
    </row>
    <row r="32" spans="1:7">
      <c r="B32" s="14" t="s">
        <v>183</v>
      </c>
      <c r="C32" s="5">
        <v>-0.3432094970375289</v>
      </c>
      <c r="D32" s="5">
        <v>-0.15414897123828811</v>
      </c>
      <c r="E32" s="5">
        <v>1.8061360884040223</v>
      </c>
      <c r="F32" s="5">
        <v>-0.82719815271702657</v>
      </c>
      <c r="G32" s="5">
        <v>0.48365049480704231</v>
      </c>
    </row>
    <row r="33" spans="1:7">
      <c r="B33" s="14" t="s">
        <v>184</v>
      </c>
      <c r="C33" s="5">
        <v>-0.61786105859883289</v>
      </c>
      <c r="D33" s="5">
        <v>-0.5961088724723772</v>
      </c>
      <c r="E33" s="5">
        <v>-1.5231026388140705</v>
      </c>
      <c r="F33" s="5">
        <v>-1.655985283761114</v>
      </c>
      <c r="G33" s="5">
        <v>0.25002658664962657</v>
      </c>
    </row>
    <row r="34" spans="1:7">
      <c r="B34" s="14" t="s">
        <v>185</v>
      </c>
      <c r="C34" s="5">
        <v>1.1518410854544401</v>
      </c>
      <c r="D34" s="5">
        <v>-0.15400609814335914</v>
      </c>
      <c r="E34" s="5">
        <v>0.20474380247245511</v>
      </c>
      <c r="F34" s="5">
        <v>-3.4581002864248582E-2</v>
      </c>
      <c r="G34" s="5">
        <v>-2.501376642490063</v>
      </c>
    </row>
    <row r="35" spans="1:7">
      <c r="B35" s="14" t="s">
        <v>186</v>
      </c>
      <c r="C35" s="5">
        <v>-7.5703066457032411E-2</v>
      </c>
      <c r="D35" s="5">
        <v>8.153075892846029E-2</v>
      </c>
      <c r="E35" s="5">
        <v>0.513902514638514</v>
      </c>
      <c r="F35" s="5">
        <v>0.11661746140639992</v>
      </c>
      <c r="G35" s="5">
        <v>9.2665096174212813E-2</v>
      </c>
    </row>
    <row r="36" spans="1:7">
      <c r="B36" s="14" t="s">
        <v>187</v>
      </c>
      <c r="C36" s="5">
        <v>0.49776889340565861</v>
      </c>
      <c r="D36" s="5">
        <v>3.082465739448458</v>
      </c>
      <c r="E36" s="5">
        <v>-0.76079731987162769</v>
      </c>
      <c r="F36" s="5">
        <v>0.10740246690007342</v>
      </c>
      <c r="G36" s="5">
        <v>0.41383429532926141</v>
      </c>
    </row>
    <row r="37" spans="1:7">
      <c r="B37" s="14" t="s">
        <v>188</v>
      </c>
      <c r="C37" s="5">
        <v>0.16744474453061287</v>
      </c>
      <c r="D37" s="5">
        <v>0.28984116656482112</v>
      </c>
      <c r="E37" s="5">
        <v>-0.32184999360534355</v>
      </c>
      <c r="F37" s="5">
        <v>-1.9600191434767502</v>
      </c>
      <c r="G37" s="5">
        <v>-0.29137757193419439</v>
      </c>
    </row>
    <row r="38" spans="1:7">
      <c r="B38" s="14" t="s">
        <v>189</v>
      </c>
      <c r="C38" s="5">
        <v>-0.83254353313931362</v>
      </c>
      <c r="D38" s="5">
        <v>-9.6281824686214434E-2</v>
      </c>
      <c r="E38" s="5">
        <v>-1.377267430697191</v>
      </c>
      <c r="F38" s="5">
        <v>-3.4843469078851292</v>
      </c>
      <c r="G38" s="5">
        <v>1.7509636175990925E-2</v>
      </c>
    </row>
    <row r="39" spans="1:7">
      <c r="A39" t="s">
        <v>193</v>
      </c>
      <c r="B39" s="14" t="s">
        <v>174</v>
      </c>
      <c r="C39" s="5">
        <v>-1.2719414809529548</v>
      </c>
      <c r="D39" s="5">
        <v>-0.33601496925251595</v>
      </c>
      <c r="E39" s="5">
        <v>-0.94509058678821323</v>
      </c>
      <c r="F39" s="5">
        <v>1.3395751419234576</v>
      </c>
      <c r="G39" s="5">
        <v>-0.10085861364264244</v>
      </c>
    </row>
    <row r="40" spans="1:7">
      <c r="B40" s="14" t="s">
        <v>175</v>
      </c>
      <c r="C40" s="5">
        <v>-0.64681690028634353</v>
      </c>
      <c r="D40" s="5">
        <v>-0.46720151062855447</v>
      </c>
      <c r="E40" s="5">
        <v>-0.85085854995185406</v>
      </c>
      <c r="F40" s="5">
        <v>-2.0833759607611224</v>
      </c>
      <c r="G40" s="5">
        <v>-6.940700979041585E-2</v>
      </c>
    </row>
    <row r="41" spans="1:7">
      <c r="B41" s="14" t="s">
        <v>176</v>
      </c>
      <c r="C41" s="5">
        <v>-0.57085310408438139</v>
      </c>
      <c r="D41" s="5">
        <v>0.17276128579678018</v>
      </c>
      <c r="E41" s="5">
        <v>1.6383500561618771</v>
      </c>
      <c r="F41" s="5">
        <v>-6.2498270251485778E-2</v>
      </c>
      <c r="G41" s="5">
        <v>0.35625137009433094</v>
      </c>
    </row>
    <row r="42" spans="1:7">
      <c r="B42" s="14" t="s">
        <v>177</v>
      </c>
      <c r="C42" s="5">
        <v>1.5134260336811445</v>
      </c>
      <c r="D42" s="5">
        <v>-1.0104770433744816</v>
      </c>
      <c r="E42" s="5">
        <v>-0.35510173793706318</v>
      </c>
      <c r="F42" s="5">
        <v>0.32186189602584075</v>
      </c>
      <c r="G42" s="5">
        <v>1.7976408800751404</v>
      </c>
    </row>
    <row r="43" spans="1:7">
      <c r="B43" s="14" t="s">
        <v>178</v>
      </c>
      <c r="C43" s="5">
        <v>0.62363004463090477</v>
      </c>
      <c r="D43" s="5">
        <v>2.532785185066412</v>
      </c>
      <c r="E43" s="5">
        <v>-0.70440517383715939</v>
      </c>
      <c r="F43" s="5">
        <v>-7.0171883477726581E-4</v>
      </c>
      <c r="G43" s="5">
        <v>0.20337415528532812</v>
      </c>
    </row>
    <row r="44" spans="1:7">
      <c r="B44" s="14" t="s">
        <v>179</v>
      </c>
      <c r="C44" s="5">
        <v>1.1109893842249425</v>
      </c>
      <c r="D44" s="5">
        <v>-0.46808865589535842</v>
      </c>
      <c r="E44" s="5">
        <v>0.21467011486036688</v>
      </c>
      <c r="F44" s="5">
        <v>0.21066631582541251</v>
      </c>
      <c r="G44" s="5">
        <v>-1.7500541193269203</v>
      </c>
    </row>
    <row r="46" spans="1:7">
      <c r="A46" t="s">
        <v>507</v>
      </c>
    </row>
    <row r="47" spans="1:7">
      <c r="B47" t="s">
        <v>191</v>
      </c>
      <c r="C47" t="s">
        <v>146</v>
      </c>
      <c r="D47" t="s">
        <v>147</v>
      </c>
      <c r="E47" t="s">
        <v>148</v>
      </c>
      <c r="F47" t="s">
        <v>149</v>
      </c>
      <c r="G47" t="s">
        <v>150</v>
      </c>
    </row>
    <row r="48" spans="1:7">
      <c r="A48" t="s">
        <v>192</v>
      </c>
      <c r="B48" s="14" t="s">
        <v>139</v>
      </c>
      <c r="C48" s="5">
        <v>-0.70415673313624572</v>
      </c>
      <c r="D48" s="5">
        <v>-0.16291777936986188</v>
      </c>
      <c r="E48" s="5">
        <v>-0.15260236070092814</v>
      </c>
      <c r="F48" s="5">
        <v>0.3404529652092127</v>
      </c>
      <c r="G48" s="5">
        <v>-8.4368788738987538E-2</v>
      </c>
    </row>
    <row r="49" spans="1:7">
      <c r="B49" s="14" t="s">
        <v>180</v>
      </c>
      <c r="C49" s="5">
        <v>-0.86565441585827152</v>
      </c>
      <c r="D49" s="5">
        <v>-0.35339509541382513</v>
      </c>
      <c r="E49" s="5">
        <v>-0.59908890240303969</v>
      </c>
      <c r="F49" s="5">
        <v>0.17642983171954632</v>
      </c>
      <c r="G49" s="5">
        <v>6.4140135271405482E-2</v>
      </c>
    </row>
    <row r="50" spans="1:7">
      <c r="B50" s="14" t="s">
        <v>181</v>
      </c>
      <c r="C50" s="5">
        <v>1.165395175197234</v>
      </c>
      <c r="D50" s="5">
        <v>-0.43837912969194698</v>
      </c>
      <c r="E50" s="5">
        <v>-0.17219184676547436</v>
      </c>
      <c r="F50" s="5">
        <v>0.15245469606887821</v>
      </c>
      <c r="G50" s="5">
        <v>0.31676917040402364</v>
      </c>
    </row>
    <row r="51" spans="1:7">
      <c r="B51" s="14" t="s">
        <v>182</v>
      </c>
      <c r="C51" s="5">
        <v>-0.37387984218937015</v>
      </c>
      <c r="D51" s="5">
        <v>0.29919549317374006</v>
      </c>
      <c r="E51" s="5">
        <v>0.44220497848229412</v>
      </c>
      <c r="F51" s="5">
        <v>0.34462726416786837</v>
      </c>
      <c r="G51" s="5">
        <v>0.11245506586260805</v>
      </c>
    </row>
    <row r="52" spans="1:7">
      <c r="B52" s="14" t="s">
        <v>183</v>
      </c>
      <c r="C52" s="5">
        <v>-0.23360687889056364</v>
      </c>
      <c r="D52" s="5">
        <v>-7.7147305462736196E-2</v>
      </c>
      <c r="E52" s="5">
        <v>0.74549619471711515</v>
      </c>
      <c r="F52" s="5">
        <v>-0.29606610981397496</v>
      </c>
      <c r="G52" s="5">
        <v>0.12989949513567822</v>
      </c>
    </row>
    <row r="53" spans="1:7">
      <c r="B53" s="14" t="s">
        <v>184</v>
      </c>
      <c r="C53" s="5">
        <v>-0.4205495323793742</v>
      </c>
      <c r="D53" s="5">
        <v>-0.29833603756319466</v>
      </c>
      <c r="E53" s="5">
        <v>-0.62867201906298908</v>
      </c>
      <c r="F53" s="5">
        <v>-0.59270093781273603</v>
      </c>
      <c r="G53" s="5">
        <v>6.7152474204003415E-2</v>
      </c>
    </row>
    <row r="54" spans="1:7">
      <c r="B54" s="14" t="s">
        <v>185</v>
      </c>
      <c r="C54" s="5">
        <v>0.78400511429177588</v>
      </c>
      <c r="D54" s="5">
        <v>-7.7075801422142542E-2</v>
      </c>
      <c r="E54" s="5">
        <v>8.4509537578645738E-2</v>
      </c>
      <c r="F54" s="5">
        <v>-1.2377038026324482E-2</v>
      </c>
      <c r="G54" s="5">
        <v>-0.67182307573833977</v>
      </c>
    </row>
    <row r="55" spans="1:7">
      <c r="B55" s="14" t="s">
        <v>186</v>
      </c>
      <c r="C55" s="5">
        <v>-5.1527586591050792E-2</v>
      </c>
      <c r="D55" s="5">
        <v>4.0803894525767215E-2</v>
      </c>
      <c r="E55" s="5">
        <v>0.21211711098530947</v>
      </c>
      <c r="F55" s="5">
        <v>4.1739065810976535E-2</v>
      </c>
      <c r="G55" s="5">
        <v>2.4888115155411276E-2</v>
      </c>
    </row>
    <row r="56" spans="1:7">
      <c r="B56" s="14" t="s">
        <v>187</v>
      </c>
      <c r="C56" s="5">
        <v>0.33880833310562636</v>
      </c>
      <c r="D56" s="5">
        <v>1.5426890239315625</v>
      </c>
      <c r="E56" s="5">
        <v>-0.31402479057735611</v>
      </c>
      <c r="F56" s="5">
        <v>3.8440886811804451E-2</v>
      </c>
      <c r="G56" s="5">
        <v>0.11114816713781532</v>
      </c>
    </row>
    <row r="57" spans="1:7">
      <c r="B57" s="14" t="s">
        <v>188</v>
      </c>
      <c r="C57" s="5">
        <v>0.11397191655260928</v>
      </c>
      <c r="D57" s="5">
        <v>0.14505750400426984</v>
      </c>
      <c r="E57" s="5">
        <v>-0.13284599485220999</v>
      </c>
      <c r="F57" s="5">
        <v>-0.70151902668548627</v>
      </c>
      <c r="G57" s="5">
        <v>-7.8258576998276846E-2</v>
      </c>
    </row>
    <row r="58" spans="1:7">
      <c r="B58" s="14" t="s">
        <v>189</v>
      </c>
      <c r="C58" s="5">
        <v>-0.56667399356938819</v>
      </c>
      <c r="D58" s="5">
        <v>-4.8186395795627814E-2</v>
      </c>
      <c r="E58" s="5">
        <v>-0.56847744490829111</v>
      </c>
      <c r="F58" s="5">
        <v>-1.2470978457477266</v>
      </c>
      <c r="G58" s="5">
        <v>4.702761443835724E-3</v>
      </c>
    </row>
    <row r="59" spans="1:7">
      <c r="A59" t="s">
        <v>193</v>
      </c>
      <c r="B59" s="14" t="s">
        <v>174</v>
      </c>
      <c r="C59" s="5">
        <v>-0.86575191555486108</v>
      </c>
      <c r="D59" s="5">
        <v>-0.16816621781344065</v>
      </c>
      <c r="E59" s="5">
        <v>-0.39009321647305017</v>
      </c>
      <c r="F59" s="5">
        <v>0.47945319965971206</v>
      </c>
      <c r="G59" s="5">
        <v>-2.7088741008092346E-2</v>
      </c>
    </row>
    <row r="60" spans="1:7">
      <c r="B60" s="14" t="s">
        <v>175</v>
      </c>
      <c r="C60" s="5">
        <v>-0.44025843863242287</v>
      </c>
      <c r="D60" s="5">
        <v>-0.23382146091261297</v>
      </c>
      <c r="E60" s="5">
        <v>-0.35119823766554276</v>
      </c>
      <c r="F60" s="5">
        <v>-0.74567020484329216</v>
      </c>
      <c r="G60" s="5">
        <v>-1.8641427285728512E-2</v>
      </c>
    </row>
    <row r="61" spans="1:7">
      <c r="B61" s="14" t="s">
        <v>176</v>
      </c>
      <c r="C61" s="5">
        <v>-0.38855338532651507</v>
      </c>
      <c r="D61" s="5">
        <v>8.6462255183632333E-2</v>
      </c>
      <c r="E61" s="5">
        <v>0.67624125353838493</v>
      </c>
      <c r="F61" s="5">
        <v>-2.2369029334365204E-2</v>
      </c>
      <c r="G61" s="5">
        <v>9.568246825656597E-2</v>
      </c>
    </row>
    <row r="62" spans="1:7">
      <c r="B62" s="14" t="s">
        <v>177</v>
      </c>
      <c r="C62" s="5">
        <v>1.0301193154958586</v>
      </c>
      <c r="D62" s="5">
        <v>-0.50571587018759656</v>
      </c>
      <c r="E62" s="5">
        <v>-0.14657090131200398</v>
      </c>
      <c r="F62" s="5">
        <v>0.11519899934583029</v>
      </c>
      <c r="G62" s="5">
        <v>0.48281278581174508</v>
      </c>
    </row>
    <row r="63" spans="1:7">
      <c r="B63" s="14" t="s">
        <v>178</v>
      </c>
      <c r="C63" s="5">
        <v>0.42447621515752648</v>
      </c>
      <c r="D63" s="5">
        <v>1.2675890781117176</v>
      </c>
      <c r="E63" s="5">
        <v>-0.29074851004094515</v>
      </c>
      <c r="F63" s="5">
        <v>-2.5115525816070194E-4</v>
      </c>
      <c r="G63" s="5">
        <v>5.4622501948951754E-2</v>
      </c>
    </row>
    <row r="64" spans="1:7">
      <c r="B64" s="14" t="s">
        <v>179</v>
      </c>
      <c r="C64" s="5">
        <v>0.75619924497881452</v>
      </c>
      <c r="D64" s="5">
        <v>-0.23426545263268839</v>
      </c>
      <c r="E64" s="5">
        <v>8.8606697344331256E-2</v>
      </c>
      <c r="F64" s="5">
        <v>7.5400502757902624E-2</v>
      </c>
      <c r="G64" s="5">
        <v>-0.4700318701242665</v>
      </c>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2:S653"/>
  <sheetViews>
    <sheetView workbookViewId="0">
      <selection activeCell="B34" sqref="B34:C34"/>
    </sheetView>
  </sheetViews>
  <sheetFormatPr defaultRowHeight="13.5"/>
  <cols>
    <col min="1" max="1" width="2.625" style="148" customWidth="1"/>
    <col min="2" max="2" width="13.125" style="148" customWidth="1"/>
    <col min="3" max="3" width="9" style="148" bestFit="1"/>
    <col min="4" max="4" width="3.75" style="148" customWidth="1"/>
    <col min="5" max="5" width="8.5" style="148" customWidth="1"/>
    <col min="6" max="10" width="9" style="148"/>
    <col min="11" max="11" width="5.25" style="148" customWidth="1"/>
    <col min="12" max="16384" width="9" style="148"/>
  </cols>
  <sheetData>
    <row r="2" spans="2:2" ht="18" customHeight="1">
      <c r="B2" s="13" t="s">
        <v>315</v>
      </c>
    </row>
    <row r="3" spans="2:2">
      <c r="B3" s="12"/>
    </row>
    <row r="4" spans="2:2">
      <c r="B4" s="149"/>
    </row>
    <row r="5" spans="2:2">
      <c r="B5" s="150"/>
    </row>
    <row r="6" spans="2:2">
      <c r="B6" s="150"/>
    </row>
    <row r="7" spans="2:2">
      <c r="B7" s="149"/>
    </row>
    <row r="8" spans="2:2">
      <c r="B8" s="12"/>
    </row>
    <row r="9" spans="2:2">
      <c r="B9" s="12"/>
    </row>
    <row r="10" spans="2:2">
      <c r="B10" s="12"/>
    </row>
    <row r="11" spans="2:2">
      <c r="B11" s="12"/>
    </row>
    <row r="12" spans="2:2">
      <c r="B12" s="12"/>
    </row>
    <row r="13" spans="2:2">
      <c r="B13" s="12"/>
    </row>
    <row r="14" spans="2:2">
      <c r="B14" s="12"/>
    </row>
    <row r="15" spans="2:2">
      <c r="B15" s="12"/>
    </row>
    <row r="16" spans="2:2">
      <c r="B16" s="12"/>
    </row>
    <row r="17" spans="2:19">
      <c r="B17" s="12"/>
    </row>
    <row r="18" spans="2:19">
      <c r="B18" s="12"/>
    </row>
    <row r="19" spans="2:19">
      <c r="B19" s="12"/>
    </row>
    <row r="20" spans="2:19">
      <c r="B20" s="12"/>
    </row>
    <row r="21" spans="2:19">
      <c r="B21" s="12"/>
    </row>
    <row r="22" spans="2:19">
      <c r="B22" s="12"/>
    </row>
    <row r="23" spans="2:19">
      <c r="B23" s="12"/>
    </row>
    <row r="24" spans="2:19">
      <c r="B24" s="12"/>
    </row>
    <row r="25" spans="2:19">
      <c r="B25" s="12"/>
    </row>
    <row r="26" spans="2:19">
      <c r="B26" s="12"/>
    </row>
    <row r="27" spans="2:19">
      <c r="B27" s="12"/>
    </row>
    <row r="28" spans="2:19">
      <c r="B28" s="12"/>
    </row>
    <row r="29" spans="2:19">
      <c r="B29" s="12"/>
    </row>
    <row r="30" spans="2:19">
      <c r="B30" s="12"/>
    </row>
    <row r="31" spans="2:19">
      <c r="B31" s="12"/>
    </row>
    <row r="32" spans="2:19">
      <c r="M32" s="151"/>
      <c r="N32" s="151"/>
      <c r="O32" s="151"/>
      <c r="P32" s="151"/>
      <c r="Q32" s="151"/>
      <c r="R32" s="151"/>
      <c r="S32" s="151"/>
    </row>
    <row r="33" spans="2:19" ht="14.25" thickBot="1">
      <c r="B33" s="148" t="s">
        <v>258</v>
      </c>
      <c r="M33" s="151"/>
      <c r="N33" s="151"/>
      <c r="O33" s="151"/>
      <c r="P33" s="151"/>
      <c r="Q33" s="151"/>
      <c r="R33" s="151"/>
      <c r="S33" s="151"/>
    </row>
    <row r="34" spans="2:19">
      <c r="B34" s="152" t="s">
        <v>252</v>
      </c>
      <c r="C34" s="127" t="s">
        <v>254</v>
      </c>
      <c r="M34" s="151"/>
      <c r="N34" s="151"/>
      <c r="O34" s="151"/>
      <c r="P34" s="151"/>
      <c r="Q34" s="151"/>
      <c r="R34" s="151"/>
      <c r="S34" s="151"/>
    </row>
    <row r="35" spans="2:19">
      <c r="B35" s="153" t="s">
        <v>248</v>
      </c>
      <c r="C35" s="128">
        <v>5</v>
      </c>
      <c r="M35" s="151"/>
      <c r="N35" s="151"/>
      <c r="O35" s="151"/>
      <c r="P35" s="151"/>
      <c r="Q35" s="151"/>
      <c r="R35" s="151"/>
      <c r="S35" s="151"/>
    </row>
    <row r="36" spans="2:19">
      <c r="B36" s="153" t="s">
        <v>248</v>
      </c>
      <c r="C36" s="128">
        <v>5</v>
      </c>
      <c r="M36" s="151"/>
      <c r="N36" s="151"/>
      <c r="O36" s="151"/>
      <c r="P36" s="151"/>
      <c r="Q36" s="151"/>
      <c r="R36" s="151"/>
      <c r="S36" s="151"/>
    </row>
    <row r="37" spans="2:19">
      <c r="B37" s="153" t="s">
        <v>248</v>
      </c>
      <c r="C37" s="128">
        <v>5</v>
      </c>
      <c r="M37" s="151"/>
      <c r="N37" s="151"/>
      <c r="O37" s="151"/>
      <c r="P37" s="151"/>
      <c r="Q37" s="151"/>
      <c r="R37" s="151"/>
      <c r="S37" s="151"/>
    </row>
    <row r="38" spans="2:19">
      <c r="B38" s="153" t="s">
        <v>248</v>
      </c>
      <c r="C38" s="128">
        <v>5</v>
      </c>
      <c r="M38" s="151"/>
      <c r="N38" s="151"/>
      <c r="O38" s="151"/>
      <c r="P38" s="151"/>
      <c r="Q38" s="151"/>
      <c r="R38" s="151"/>
      <c r="S38" s="151"/>
    </row>
    <row r="39" spans="2:19">
      <c r="B39" s="153" t="s">
        <v>248</v>
      </c>
      <c r="C39" s="128">
        <v>5</v>
      </c>
      <c r="M39" s="151"/>
      <c r="N39" s="151"/>
      <c r="O39" s="151"/>
      <c r="P39" s="151"/>
      <c r="Q39" s="151"/>
      <c r="R39" s="151"/>
      <c r="S39" s="151"/>
    </row>
    <row r="40" spans="2:19">
      <c r="B40" s="153" t="s">
        <v>248</v>
      </c>
      <c r="C40" s="128">
        <v>5</v>
      </c>
      <c r="M40" s="151"/>
      <c r="N40" s="151"/>
      <c r="O40" s="151"/>
      <c r="P40" s="151"/>
      <c r="Q40" s="151"/>
      <c r="R40" s="151"/>
      <c r="S40" s="151"/>
    </row>
    <row r="41" spans="2:19">
      <c r="B41" s="153" t="s">
        <v>248</v>
      </c>
      <c r="C41" s="128">
        <v>5</v>
      </c>
      <c r="M41" s="151"/>
      <c r="N41" s="151"/>
      <c r="O41" s="151"/>
      <c r="P41" s="151"/>
      <c r="Q41" s="151"/>
      <c r="R41" s="151"/>
      <c r="S41" s="151"/>
    </row>
    <row r="42" spans="2:19">
      <c r="B42" s="153" t="s">
        <v>248</v>
      </c>
      <c r="C42" s="128">
        <v>5</v>
      </c>
      <c r="M42" s="151"/>
      <c r="N42" s="151"/>
      <c r="O42" s="151"/>
      <c r="P42" s="151"/>
      <c r="Q42" s="151"/>
      <c r="R42" s="151"/>
      <c r="S42" s="151"/>
    </row>
    <row r="43" spans="2:19">
      <c r="B43" s="153" t="s">
        <v>248</v>
      </c>
      <c r="C43" s="128">
        <v>5</v>
      </c>
      <c r="M43" s="151"/>
      <c r="N43" s="151"/>
      <c r="O43" s="151"/>
      <c r="P43" s="151"/>
      <c r="Q43" s="151"/>
      <c r="R43" s="151"/>
      <c r="S43" s="151"/>
    </row>
    <row r="44" spans="2:19">
      <c r="B44" s="153" t="s">
        <v>248</v>
      </c>
      <c r="C44" s="128">
        <v>5</v>
      </c>
      <c r="M44" s="151"/>
      <c r="N44" s="151"/>
      <c r="O44" s="151"/>
      <c r="P44" s="151"/>
      <c r="Q44" s="151"/>
      <c r="R44" s="151"/>
      <c r="S44" s="151"/>
    </row>
    <row r="45" spans="2:19">
      <c r="B45" s="153" t="s">
        <v>248</v>
      </c>
      <c r="C45" s="128">
        <v>5</v>
      </c>
      <c r="M45" s="151"/>
      <c r="N45" s="151"/>
      <c r="O45" s="151"/>
      <c r="P45" s="151"/>
      <c r="Q45" s="151"/>
      <c r="R45" s="151"/>
      <c r="S45" s="151"/>
    </row>
    <row r="46" spans="2:19">
      <c r="B46" s="153" t="s">
        <v>248</v>
      </c>
      <c r="C46" s="128">
        <v>5</v>
      </c>
      <c r="M46" s="151"/>
      <c r="N46" s="151"/>
      <c r="O46" s="151"/>
      <c r="P46" s="151"/>
      <c r="Q46" s="151"/>
      <c r="R46" s="151"/>
      <c r="S46" s="151"/>
    </row>
    <row r="47" spans="2:19">
      <c r="B47" s="153" t="s">
        <v>248</v>
      </c>
      <c r="C47" s="128">
        <v>5</v>
      </c>
      <c r="M47" s="151"/>
      <c r="N47" s="151"/>
      <c r="O47" s="151"/>
      <c r="P47" s="151"/>
      <c r="Q47" s="151"/>
      <c r="R47" s="151"/>
      <c r="S47" s="151"/>
    </row>
    <row r="48" spans="2:19">
      <c r="B48" s="153" t="s">
        <v>248</v>
      </c>
      <c r="C48" s="128">
        <v>5</v>
      </c>
      <c r="M48" s="151"/>
      <c r="N48" s="151"/>
      <c r="O48" s="151"/>
      <c r="P48" s="151"/>
      <c r="Q48" s="151"/>
      <c r="R48" s="151"/>
      <c r="S48" s="151"/>
    </row>
    <row r="49" spans="2:19">
      <c r="B49" s="153" t="s">
        <v>248</v>
      </c>
      <c r="C49" s="128">
        <v>5</v>
      </c>
      <c r="M49" s="151"/>
      <c r="N49" s="151"/>
      <c r="O49" s="151"/>
      <c r="P49" s="151"/>
      <c r="Q49" s="151"/>
      <c r="R49" s="151"/>
      <c r="S49" s="151"/>
    </row>
    <row r="50" spans="2:19">
      <c r="B50" s="153" t="s">
        <v>248</v>
      </c>
      <c r="C50" s="128">
        <v>5</v>
      </c>
      <c r="M50" s="151"/>
      <c r="N50" s="151"/>
      <c r="O50" s="151"/>
      <c r="P50" s="151"/>
      <c r="Q50" s="151"/>
      <c r="R50" s="151"/>
      <c r="S50" s="151"/>
    </row>
    <row r="51" spans="2:19">
      <c r="B51" s="153" t="s">
        <v>248</v>
      </c>
      <c r="C51" s="128">
        <v>5</v>
      </c>
      <c r="M51" s="151"/>
      <c r="N51" s="151"/>
      <c r="O51" s="151"/>
      <c r="P51" s="151"/>
      <c r="Q51" s="151"/>
      <c r="R51" s="151"/>
      <c r="S51" s="151"/>
    </row>
    <row r="52" spans="2:19">
      <c r="B52" s="153" t="s">
        <v>248</v>
      </c>
      <c r="C52" s="128">
        <v>5</v>
      </c>
      <c r="M52" s="151"/>
      <c r="N52" s="151"/>
      <c r="O52" s="151"/>
      <c r="P52" s="151"/>
      <c r="Q52" s="151"/>
      <c r="R52" s="151"/>
      <c r="S52" s="151"/>
    </row>
    <row r="53" spans="2:19">
      <c r="B53" s="153" t="s">
        <v>248</v>
      </c>
      <c r="C53" s="128">
        <v>5</v>
      </c>
      <c r="M53" s="151"/>
      <c r="N53" s="151"/>
      <c r="O53" s="151"/>
      <c r="P53" s="151"/>
      <c r="Q53" s="151"/>
      <c r="R53" s="151"/>
      <c r="S53" s="151"/>
    </row>
    <row r="54" spans="2:19">
      <c r="B54" s="153" t="s">
        <v>248</v>
      </c>
      <c r="C54" s="128">
        <v>5</v>
      </c>
      <c r="M54" s="151"/>
      <c r="N54" s="151"/>
      <c r="O54" s="151"/>
      <c r="P54" s="151"/>
      <c r="Q54" s="151"/>
      <c r="R54" s="151"/>
      <c r="S54" s="151"/>
    </row>
    <row r="55" spans="2:19">
      <c r="B55" s="153" t="s">
        <v>248</v>
      </c>
      <c r="C55" s="128">
        <v>5</v>
      </c>
      <c r="M55" s="151"/>
      <c r="N55" s="151"/>
      <c r="O55" s="151"/>
      <c r="P55" s="151"/>
      <c r="Q55" s="151"/>
      <c r="R55" s="151"/>
      <c r="S55" s="151"/>
    </row>
    <row r="56" spans="2:19">
      <c r="B56" s="153" t="s">
        <v>248</v>
      </c>
      <c r="C56" s="128">
        <v>5</v>
      </c>
      <c r="M56" s="151"/>
      <c r="N56" s="151"/>
      <c r="O56" s="151"/>
      <c r="P56" s="151"/>
      <c r="Q56" s="151"/>
      <c r="R56" s="151"/>
      <c r="S56" s="151"/>
    </row>
    <row r="57" spans="2:19">
      <c r="B57" s="153" t="s">
        <v>248</v>
      </c>
      <c r="C57" s="128">
        <v>5</v>
      </c>
      <c r="M57" s="151"/>
      <c r="N57" s="151"/>
      <c r="O57" s="151"/>
      <c r="P57" s="151"/>
      <c r="Q57" s="151"/>
      <c r="R57" s="151"/>
      <c r="S57" s="151"/>
    </row>
    <row r="58" spans="2:19">
      <c r="B58" s="153" t="s">
        <v>248</v>
      </c>
      <c r="C58" s="128">
        <v>5</v>
      </c>
      <c r="M58" s="151"/>
      <c r="N58" s="151"/>
      <c r="O58" s="151"/>
      <c r="P58" s="151"/>
      <c r="Q58" s="151"/>
      <c r="R58" s="151"/>
      <c r="S58" s="151"/>
    </row>
    <row r="59" spans="2:19">
      <c r="B59" s="153" t="s">
        <v>248</v>
      </c>
      <c r="C59" s="128">
        <v>5</v>
      </c>
      <c r="M59" s="151"/>
      <c r="N59" s="151"/>
      <c r="O59" s="151"/>
      <c r="P59" s="151"/>
      <c r="Q59" s="151"/>
      <c r="R59" s="151"/>
      <c r="S59" s="151"/>
    </row>
    <row r="60" spans="2:19">
      <c r="B60" s="153" t="s">
        <v>248</v>
      </c>
      <c r="C60" s="128">
        <v>5</v>
      </c>
      <c r="M60" s="151"/>
      <c r="N60" s="151"/>
      <c r="O60" s="151"/>
      <c r="P60" s="151"/>
      <c r="Q60" s="151"/>
      <c r="R60" s="151"/>
      <c r="S60" s="151"/>
    </row>
    <row r="61" spans="2:19">
      <c r="B61" s="153" t="s">
        <v>248</v>
      </c>
      <c r="C61" s="128">
        <v>5</v>
      </c>
      <c r="M61" s="151"/>
      <c r="N61" s="151"/>
      <c r="O61" s="151"/>
      <c r="P61" s="151"/>
      <c r="Q61" s="151"/>
      <c r="R61" s="151"/>
      <c r="S61" s="151"/>
    </row>
    <row r="62" spans="2:19">
      <c r="B62" s="153" t="s">
        <v>248</v>
      </c>
      <c r="C62" s="128">
        <v>5</v>
      </c>
      <c r="G62" s="100" t="s">
        <v>339</v>
      </c>
      <c r="M62" s="151"/>
      <c r="N62" s="151"/>
      <c r="O62" s="151"/>
      <c r="P62" s="151"/>
      <c r="Q62" s="151"/>
      <c r="R62" s="151"/>
      <c r="S62" s="151"/>
    </row>
    <row r="63" spans="2:19">
      <c r="B63" s="153" t="s">
        <v>248</v>
      </c>
      <c r="C63" s="128">
        <v>5</v>
      </c>
      <c r="M63" s="151"/>
      <c r="N63" s="151"/>
      <c r="O63" s="151"/>
      <c r="P63" s="151"/>
      <c r="Q63" s="151"/>
      <c r="R63" s="151"/>
      <c r="S63" s="151"/>
    </row>
    <row r="64" spans="2:19">
      <c r="B64" s="153" t="s">
        <v>248</v>
      </c>
      <c r="C64" s="128">
        <v>5</v>
      </c>
      <c r="M64" s="151"/>
      <c r="N64" s="151"/>
      <c r="O64" s="151"/>
      <c r="P64" s="151"/>
      <c r="Q64" s="151"/>
      <c r="R64" s="151"/>
      <c r="S64" s="151"/>
    </row>
    <row r="65" spans="2:19">
      <c r="B65" s="153" t="s">
        <v>248</v>
      </c>
      <c r="C65" s="128">
        <v>5</v>
      </c>
      <c r="M65" s="151"/>
      <c r="N65" s="151"/>
      <c r="O65" s="151"/>
      <c r="P65" s="151"/>
      <c r="Q65" s="151"/>
      <c r="R65" s="151"/>
      <c r="S65" s="151"/>
    </row>
    <row r="66" spans="2:19">
      <c r="B66" s="153" t="s">
        <v>248</v>
      </c>
      <c r="C66" s="128">
        <v>5</v>
      </c>
      <c r="M66" s="151"/>
      <c r="N66" s="151"/>
      <c r="O66" s="151"/>
      <c r="P66" s="151"/>
      <c r="Q66" s="151"/>
      <c r="R66" s="151"/>
      <c r="S66" s="151"/>
    </row>
    <row r="67" spans="2:19">
      <c r="B67" s="153" t="s">
        <v>248</v>
      </c>
      <c r="C67" s="128">
        <v>5</v>
      </c>
      <c r="M67" s="151"/>
      <c r="N67" s="151"/>
      <c r="O67" s="151"/>
      <c r="P67" s="151"/>
      <c r="Q67" s="151"/>
      <c r="R67" s="151"/>
      <c r="S67" s="151"/>
    </row>
    <row r="68" spans="2:19">
      <c r="B68" s="153" t="s">
        <v>248</v>
      </c>
      <c r="C68" s="128">
        <v>5</v>
      </c>
      <c r="M68" s="151"/>
      <c r="N68" s="151"/>
      <c r="O68" s="151"/>
      <c r="P68" s="151"/>
      <c r="Q68" s="151"/>
      <c r="R68" s="151"/>
      <c r="S68" s="151"/>
    </row>
    <row r="69" spans="2:19">
      <c r="B69" s="153" t="s">
        <v>248</v>
      </c>
      <c r="C69" s="128">
        <v>5</v>
      </c>
      <c r="M69" s="151"/>
      <c r="N69" s="151"/>
      <c r="O69" s="151"/>
      <c r="P69" s="151"/>
      <c r="Q69" s="151"/>
      <c r="R69" s="151"/>
      <c r="S69" s="151"/>
    </row>
    <row r="70" spans="2:19">
      <c r="B70" s="153" t="s">
        <v>248</v>
      </c>
      <c r="C70" s="128">
        <v>5</v>
      </c>
      <c r="M70" s="151"/>
      <c r="N70" s="151"/>
      <c r="O70" s="151"/>
      <c r="P70" s="151"/>
      <c r="Q70" s="151"/>
      <c r="R70" s="151"/>
      <c r="S70" s="151"/>
    </row>
    <row r="71" spans="2:19">
      <c r="B71" s="153" t="s">
        <v>248</v>
      </c>
      <c r="C71" s="128">
        <v>5</v>
      </c>
      <c r="M71" s="151"/>
      <c r="N71" s="151"/>
      <c r="O71" s="151"/>
      <c r="P71" s="151"/>
      <c r="Q71" s="151"/>
      <c r="R71" s="151"/>
      <c r="S71" s="151"/>
    </row>
    <row r="72" spans="2:19">
      <c r="B72" s="153" t="s">
        <v>248</v>
      </c>
      <c r="C72" s="128">
        <v>5</v>
      </c>
      <c r="M72" s="151"/>
      <c r="N72" s="151"/>
      <c r="O72" s="151"/>
      <c r="P72" s="151"/>
      <c r="Q72" s="151"/>
      <c r="R72" s="151"/>
      <c r="S72" s="151"/>
    </row>
    <row r="73" spans="2:19">
      <c r="B73" s="153" t="s">
        <v>248</v>
      </c>
      <c r="C73" s="128">
        <v>5</v>
      </c>
      <c r="M73" s="151"/>
      <c r="N73" s="151"/>
      <c r="O73" s="151"/>
      <c r="P73" s="151"/>
      <c r="Q73" s="151"/>
      <c r="R73" s="151"/>
      <c r="S73" s="151"/>
    </row>
    <row r="74" spans="2:19">
      <c r="B74" s="153" t="s">
        <v>248</v>
      </c>
      <c r="C74" s="128">
        <v>5</v>
      </c>
      <c r="M74" s="151"/>
      <c r="N74" s="151"/>
      <c r="O74" s="151"/>
      <c r="P74" s="151"/>
      <c r="Q74" s="151"/>
      <c r="R74" s="151"/>
      <c r="S74" s="151"/>
    </row>
    <row r="75" spans="2:19">
      <c r="B75" s="153" t="s">
        <v>248</v>
      </c>
      <c r="C75" s="128">
        <v>5</v>
      </c>
      <c r="M75" s="151"/>
      <c r="N75" s="151"/>
      <c r="O75" s="151"/>
      <c r="P75" s="151"/>
      <c r="Q75" s="151"/>
      <c r="R75" s="151"/>
      <c r="S75" s="151"/>
    </row>
    <row r="76" spans="2:19">
      <c r="B76" s="153" t="s">
        <v>248</v>
      </c>
      <c r="C76" s="128">
        <v>4</v>
      </c>
      <c r="M76" s="151"/>
      <c r="N76" s="151"/>
      <c r="O76" s="151"/>
      <c r="P76" s="151"/>
      <c r="Q76" s="151"/>
      <c r="R76" s="151"/>
      <c r="S76" s="151"/>
    </row>
    <row r="77" spans="2:19">
      <c r="B77" s="153" t="s">
        <v>248</v>
      </c>
      <c r="C77" s="128">
        <v>4</v>
      </c>
      <c r="M77" s="151"/>
      <c r="N77" s="151"/>
      <c r="O77" s="151"/>
      <c r="P77" s="151"/>
      <c r="Q77" s="151"/>
      <c r="R77" s="151"/>
      <c r="S77" s="151"/>
    </row>
    <row r="78" spans="2:19">
      <c r="B78" s="153" t="s">
        <v>248</v>
      </c>
      <c r="C78" s="128">
        <v>4</v>
      </c>
      <c r="M78" s="151"/>
      <c r="N78" s="151"/>
      <c r="O78" s="151"/>
      <c r="P78" s="151"/>
      <c r="Q78" s="151"/>
      <c r="R78" s="151"/>
      <c r="S78" s="151"/>
    </row>
    <row r="79" spans="2:19">
      <c r="B79" s="153" t="s">
        <v>248</v>
      </c>
      <c r="C79" s="128">
        <v>4</v>
      </c>
      <c r="M79" s="151"/>
      <c r="N79" s="151"/>
      <c r="O79" s="151"/>
      <c r="P79" s="151"/>
      <c r="Q79" s="151"/>
      <c r="R79" s="151"/>
      <c r="S79" s="151"/>
    </row>
    <row r="80" spans="2:19">
      <c r="B80" s="153" t="s">
        <v>248</v>
      </c>
      <c r="C80" s="128">
        <v>4</v>
      </c>
      <c r="M80" s="151"/>
      <c r="N80" s="151"/>
      <c r="O80" s="151"/>
      <c r="P80" s="151"/>
      <c r="Q80" s="151"/>
      <c r="R80" s="151"/>
      <c r="S80" s="151"/>
    </row>
    <row r="81" spans="2:19">
      <c r="B81" s="153" t="s">
        <v>248</v>
      </c>
      <c r="C81" s="128">
        <v>4</v>
      </c>
      <c r="M81" s="151"/>
      <c r="N81" s="151"/>
      <c r="O81" s="151"/>
      <c r="P81" s="151"/>
      <c r="Q81" s="151"/>
      <c r="R81" s="151"/>
      <c r="S81" s="151"/>
    </row>
    <row r="82" spans="2:19">
      <c r="B82" s="153" t="s">
        <v>248</v>
      </c>
      <c r="C82" s="128">
        <v>4</v>
      </c>
      <c r="M82" s="151"/>
      <c r="N82" s="151"/>
      <c r="O82" s="151"/>
      <c r="P82" s="151"/>
      <c r="Q82" s="151"/>
      <c r="R82" s="151"/>
      <c r="S82" s="151"/>
    </row>
    <row r="83" spans="2:19">
      <c r="B83" s="153" t="s">
        <v>248</v>
      </c>
      <c r="C83" s="128">
        <v>4</v>
      </c>
      <c r="M83" s="151"/>
      <c r="N83" s="151"/>
      <c r="O83" s="151"/>
      <c r="P83" s="151"/>
      <c r="Q83" s="151"/>
      <c r="R83" s="151"/>
      <c r="S83" s="151"/>
    </row>
    <row r="84" spans="2:19">
      <c r="B84" s="153" t="s">
        <v>248</v>
      </c>
      <c r="C84" s="128">
        <v>4</v>
      </c>
      <c r="M84" s="151"/>
      <c r="N84" s="151"/>
      <c r="O84" s="151"/>
      <c r="P84" s="151"/>
      <c r="Q84" s="151"/>
      <c r="R84" s="151"/>
      <c r="S84" s="151"/>
    </row>
    <row r="85" spans="2:19" ht="13.5" customHeight="1">
      <c r="B85" s="153" t="s">
        <v>248</v>
      </c>
      <c r="C85" s="128">
        <v>4</v>
      </c>
      <c r="M85" s="151"/>
      <c r="N85" s="151"/>
      <c r="O85" s="151"/>
      <c r="P85" s="151"/>
      <c r="Q85" s="151"/>
      <c r="R85" s="151"/>
      <c r="S85" s="151"/>
    </row>
    <row r="86" spans="2:19" ht="13.5" customHeight="1">
      <c r="B86" s="153" t="s">
        <v>248</v>
      </c>
      <c r="C86" s="128">
        <v>4</v>
      </c>
      <c r="L86" s="154"/>
      <c r="M86" s="151"/>
      <c r="N86" s="151"/>
      <c r="O86" s="151"/>
      <c r="P86" s="151"/>
      <c r="Q86" s="151"/>
      <c r="R86" s="151"/>
      <c r="S86" s="151"/>
    </row>
    <row r="87" spans="2:19" ht="13.5" customHeight="1">
      <c r="B87" s="153" t="s">
        <v>248</v>
      </c>
      <c r="C87" s="128">
        <v>4</v>
      </c>
      <c r="G87" s="100" t="s">
        <v>340</v>
      </c>
      <c r="M87" s="151"/>
      <c r="N87" s="151"/>
      <c r="O87" s="151"/>
      <c r="P87" s="151"/>
      <c r="Q87" s="151"/>
      <c r="R87" s="151"/>
      <c r="S87" s="151"/>
    </row>
    <row r="88" spans="2:19" ht="13.5" customHeight="1">
      <c r="B88" s="153" t="s">
        <v>248</v>
      </c>
      <c r="C88" s="128">
        <v>4</v>
      </c>
      <c r="M88" s="151"/>
      <c r="N88" s="151"/>
      <c r="O88" s="151"/>
      <c r="P88" s="151"/>
      <c r="Q88" s="151"/>
      <c r="R88" s="151"/>
      <c r="S88" s="151"/>
    </row>
    <row r="89" spans="2:19">
      <c r="B89" s="153" t="s">
        <v>248</v>
      </c>
      <c r="C89" s="128">
        <v>4</v>
      </c>
      <c r="M89" s="151"/>
      <c r="N89" s="151"/>
      <c r="O89" s="151"/>
      <c r="P89" s="151"/>
      <c r="Q89" s="151"/>
      <c r="R89" s="151"/>
      <c r="S89" s="151"/>
    </row>
    <row r="90" spans="2:19">
      <c r="B90" s="153" t="s">
        <v>248</v>
      </c>
      <c r="C90" s="128">
        <v>4</v>
      </c>
      <c r="M90" s="151"/>
      <c r="N90" s="151"/>
      <c r="O90" s="151"/>
      <c r="P90" s="151"/>
      <c r="Q90" s="151"/>
      <c r="R90" s="151"/>
      <c r="S90" s="151"/>
    </row>
    <row r="91" spans="2:19">
      <c r="B91" s="153" t="s">
        <v>248</v>
      </c>
      <c r="C91" s="128">
        <v>4</v>
      </c>
      <c r="M91" s="151"/>
      <c r="N91" s="151"/>
      <c r="O91" s="151"/>
      <c r="P91" s="151"/>
      <c r="Q91" s="151"/>
      <c r="R91" s="151"/>
      <c r="S91" s="151"/>
    </row>
    <row r="92" spans="2:19">
      <c r="B92" s="153" t="s">
        <v>248</v>
      </c>
      <c r="C92" s="128">
        <v>4</v>
      </c>
      <c r="M92" s="151"/>
      <c r="N92" s="151"/>
      <c r="O92" s="151"/>
      <c r="P92" s="151"/>
      <c r="Q92" s="151"/>
      <c r="R92" s="151"/>
      <c r="S92" s="151"/>
    </row>
    <row r="93" spans="2:19">
      <c r="B93" s="153" t="s">
        <v>248</v>
      </c>
      <c r="C93" s="128">
        <v>4</v>
      </c>
      <c r="M93" s="151"/>
      <c r="N93" s="151"/>
      <c r="O93" s="151"/>
      <c r="P93" s="151"/>
      <c r="Q93" s="151"/>
      <c r="R93" s="151"/>
      <c r="S93" s="151"/>
    </row>
    <row r="94" spans="2:19">
      <c r="B94" s="153" t="s">
        <v>248</v>
      </c>
      <c r="C94" s="128">
        <v>4</v>
      </c>
      <c r="M94" s="151"/>
      <c r="N94" s="151"/>
      <c r="O94" s="151"/>
      <c r="P94" s="151"/>
      <c r="Q94" s="151"/>
      <c r="R94" s="151"/>
      <c r="S94" s="151"/>
    </row>
    <row r="95" spans="2:19">
      <c r="B95" s="153" t="s">
        <v>248</v>
      </c>
      <c r="C95" s="128">
        <v>4</v>
      </c>
      <c r="M95" s="151"/>
      <c r="N95" s="151"/>
      <c r="O95" s="151"/>
      <c r="P95" s="151"/>
      <c r="Q95" s="151"/>
      <c r="R95" s="151"/>
      <c r="S95" s="151"/>
    </row>
    <row r="96" spans="2:19">
      <c r="B96" s="153" t="s">
        <v>248</v>
      </c>
      <c r="C96" s="128">
        <v>4</v>
      </c>
      <c r="M96" s="151"/>
      <c r="N96" s="151"/>
      <c r="O96" s="151"/>
      <c r="P96" s="151"/>
      <c r="Q96" s="151"/>
      <c r="R96" s="151"/>
      <c r="S96" s="151"/>
    </row>
    <row r="97" spans="2:19">
      <c r="B97" s="153" t="s">
        <v>248</v>
      </c>
      <c r="C97" s="128">
        <v>4</v>
      </c>
      <c r="M97" s="151"/>
      <c r="N97" s="151"/>
      <c r="O97" s="151"/>
      <c r="P97" s="151"/>
      <c r="Q97" s="151"/>
      <c r="R97" s="151"/>
      <c r="S97" s="151"/>
    </row>
    <row r="98" spans="2:19">
      <c r="B98" s="153" t="s">
        <v>248</v>
      </c>
      <c r="C98" s="128">
        <v>4</v>
      </c>
      <c r="M98" s="151"/>
      <c r="N98" s="151"/>
      <c r="O98" s="151"/>
      <c r="P98" s="151"/>
      <c r="Q98" s="151"/>
      <c r="R98" s="151"/>
      <c r="S98" s="151"/>
    </row>
    <row r="99" spans="2:19">
      <c r="B99" s="153" t="s">
        <v>248</v>
      </c>
      <c r="C99" s="128">
        <v>4</v>
      </c>
      <c r="M99" s="151"/>
      <c r="N99" s="151"/>
      <c r="O99" s="151"/>
      <c r="P99" s="151"/>
      <c r="Q99" s="151"/>
      <c r="R99" s="151"/>
      <c r="S99" s="151"/>
    </row>
    <row r="100" spans="2:19">
      <c r="B100" s="153" t="s">
        <v>248</v>
      </c>
      <c r="C100" s="128">
        <v>4</v>
      </c>
      <c r="M100" s="151"/>
      <c r="N100" s="151"/>
      <c r="O100" s="151"/>
      <c r="P100" s="151"/>
      <c r="Q100" s="151"/>
      <c r="R100" s="151"/>
      <c r="S100" s="151"/>
    </row>
    <row r="101" spans="2:19">
      <c r="B101" s="153" t="s">
        <v>248</v>
      </c>
      <c r="C101" s="128">
        <v>4</v>
      </c>
      <c r="M101" s="151"/>
      <c r="N101" s="151"/>
      <c r="O101" s="151"/>
      <c r="P101" s="151"/>
      <c r="Q101" s="151"/>
      <c r="R101" s="151"/>
      <c r="S101" s="151"/>
    </row>
    <row r="102" spans="2:19">
      <c r="B102" s="153" t="s">
        <v>248</v>
      </c>
      <c r="C102" s="128">
        <v>4</v>
      </c>
      <c r="M102" s="151"/>
      <c r="N102" s="151"/>
      <c r="O102" s="151"/>
      <c r="P102" s="151"/>
      <c r="Q102" s="151"/>
      <c r="R102" s="151"/>
      <c r="S102" s="151"/>
    </row>
    <row r="103" spans="2:19">
      <c r="B103" s="153" t="s">
        <v>248</v>
      </c>
      <c r="C103" s="128">
        <v>4</v>
      </c>
      <c r="M103" s="151"/>
      <c r="N103" s="151"/>
      <c r="O103" s="151"/>
      <c r="P103" s="151"/>
      <c r="Q103" s="151"/>
      <c r="R103" s="151"/>
      <c r="S103" s="151"/>
    </row>
    <row r="104" spans="2:19">
      <c r="B104" s="153" t="s">
        <v>248</v>
      </c>
      <c r="C104" s="128">
        <v>4</v>
      </c>
      <c r="M104" s="151"/>
      <c r="N104" s="151"/>
      <c r="O104" s="151"/>
      <c r="P104" s="151"/>
      <c r="Q104" s="151"/>
      <c r="R104" s="151"/>
      <c r="S104" s="151"/>
    </row>
    <row r="105" spans="2:19">
      <c r="B105" s="153" t="s">
        <v>248</v>
      </c>
      <c r="C105" s="128">
        <v>4</v>
      </c>
      <c r="M105" s="151"/>
      <c r="N105" s="151"/>
      <c r="O105" s="151"/>
      <c r="P105" s="151"/>
      <c r="Q105" s="151"/>
      <c r="R105" s="151"/>
      <c r="S105" s="151"/>
    </row>
    <row r="106" spans="2:19">
      <c r="B106" s="153" t="s">
        <v>248</v>
      </c>
      <c r="C106" s="128">
        <v>4</v>
      </c>
      <c r="M106" s="151"/>
      <c r="N106" s="151"/>
      <c r="O106" s="151"/>
      <c r="P106" s="151"/>
      <c r="Q106" s="151"/>
      <c r="R106" s="151"/>
      <c r="S106" s="151"/>
    </row>
    <row r="107" spans="2:19">
      <c r="B107" s="153" t="s">
        <v>248</v>
      </c>
      <c r="C107" s="128">
        <v>4</v>
      </c>
      <c r="M107" s="151"/>
      <c r="N107" s="151"/>
      <c r="O107" s="151"/>
      <c r="P107" s="151"/>
      <c r="Q107" s="151"/>
      <c r="R107" s="151"/>
      <c r="S107" s="151"/>
    </row>
    <row r="108" spans="2:19">
      <c r="B108" s="153" t="s">
        <v>248</v>
      </c>
      <c r="C108" s="128">
        <v>4</v>
      </c>
      <c r="M108" s="151"/>
      <c r="N108" s="151"/>
      <c r="O108" s="151"/>
      <c r="P108" s="151"/>
      <c r="Q108" s="151"/>
      <c r="R108" s="151"/>
      <c r="S108" s="151"/>
    </row>
    <row r="109" spans="2:19">
      <c r="B109" s="153" t="s">
        <v>248</v>
      </c>
      <c r="C109" s="128">
        <v>4</v>
      </c>
      <c r="M109" s="151"/>
      <c r="N109" s="151"/>
      <c r="O109" s="151"/>
      <c r="P109" s="151"/>
      <c r="Q109" s="151"/>
      <c r="R109" s="151"/>
      <c r="S109" s="151"/>
    </row>
    <row r="110" spans="2:19">
      <c r="B110" s="153" t="s">
        <v>248</v>
      </c>
      <c r="C110" s="128">
        <v>4</v>
      </c>
      <c r="M110" s="151"/>
      <c r="N110" s="151"/>
      <c r="O110" s="151"/>
      <c r="P110" s="151"/>
      <c r="Q110" s="151"/>
      <c r="R110" s="151"/>
      <c r="S110" s="151"/>
    </row>
    <row r="111" spans="2:19">
      <c r="B111" s="153" t="s">
        <v>248</v>
      </c>
      <c r="C111" s="128">
        <v>4</v>
      </c>
      <c r="M111" s="151"/>
      <c r="N111" s="151"/>
      <c r="O111" s="151"/>
      <c r="P111" s="151"/>
      <c r="Q111" s="151"/>
      <c r="R111" s="151"/>
      <c r="S111" s="151"/>
    </row>
    <row r="112" spans="2:19">
      <c r="B112" s="153" t="s">
        <v>248</v>
      </c>
      <c r="C112" s="128">
        <v>4</v>
      </c>
      <c r="E112" s="100" t="s">
        <v>338</v>
      </c>
      <c r="M112" s="151"/>
      <c r="N112" s="151"/>
      <c r="O112" s="151"/>
      <c r="P112" s="151"/>
      <c r="Q112" s="151"/>
      <c r="R112" s="151"/>
      <c r="S112" s="151"/>
    </row>
    <row r="113" spans="2:19">
      <c r="B113" s="153" t="s">
        <v>248</v>
      </c>
      <c r="C113" s="128">
        <v>4</v>
      </c>
      <c r="M113" s="151"/>
      <c r="N113" s="151"/>
      <c r="O113" s="151"/>
      <c r="P113" s="151"/>
      <c r="Q113" s="151"/>
      <c r="R113" s="151"/>
      <c r="S113" s="151"/>
    </row>
    <row r="114" spans="2:19">
      <c r="B114" s="153" t="s">
        <v>248</v>
      </c>
      <c r="C114" s="128">
        <v>4</v>
      </c>
      <c r="M114" s="151"/>
      <c r="N114" s="151"/>
      <c r="O114" s="151"/>
      <c r="P114" s="151"/>
      <c r="Q114" s="151"/>
      <c r="R114" s="151"/>
      <c r="S114" s="151"/>
    </row>
    <row r="115" spans="2:19">
      <c r="B115" s="153" t="s">
        <v>248</v>
      </c>
      <c r="C115" s="128">
        <v>4</v>
      </c>
      <c r="M115" s="151"/>
      <c r="N115" s="151"/>
      <c r="O115" s="151"/>
      <c r="P115" s="151"/>
      <c r="Q115" s="151"/>
      <c r="R115" s="151"/>
      <c r="S115" s="151"/>
    </row>
    <row r="116" spans="2:19">
      <c r="B116" s="153" t="s">
        <v>248</v>
      </c>
      <c r="C116" s="128">
        <v>4</v>
      </c>
      <c r="M116" s="151"/>
      <c r="N116" s="151"/>
      <c r="O116" s="151"/>
      <c r="P116" s="151"/>
      <c r="Q116" s="151"/>
      <c r="R116" s="151"/>
      <c r="S116" s="151"/>
    </row>
    <row r="117" spans="2:19">
      <c r="B117" s="153" t="s">
        <v>248</v>
      </c>
      <c r="C117" s="128">
        <v>4</v>
      </c>
      <c r="M117" s="151"/>
      <c r="N117" s="151"/>
      <c r="O117" s="151"/>
      <c r="P117" s="151"/>
      <c r="Q117" s="151"/>
      <c r="R117" s="151"/>
      <c r="S117" s="151"/>
    </row>
    <row r="118" spans="2:19">
      <c r="B118" s="153" t="s">
        <v>248</v>
      </c>
      <c r="C118" s="128">
        <v>4</v>
      </c>
      <c r="M118" s="151"/>
      <c r="N118" s="151"/>
      <c r="O118" s="151"/>
      <c r="P118" s="151"/>
      <c r="Q118" s="151"/>
      <c r="R118" s="151"/>
      <c r="S118" s="151"/>
    </row>
    <row r="119" spans="2:19">
      <c r="B119" s="153" t="s">
        <v>248</v>
      </c>
      <c r="C119" s="128">
        <v>4</v>
      </c>
      <c r="M119" s="151"/>
      <c r="N119" s="151"/>
      <c r="O119" s="151"/>
      <c r="P119" s="151"/>
      <c r="Q119" s="151"/>
      <c r="R119" s="151"/>
      <c r="S119" s="151"/>
    </row>
    <row r="120" spans="2:19">
      <c r="B120" s="153" t="s">
        <v>248</v>
      </c>
      <c r="C120" s="128">
        <v>4</v>
      </c>
      <c r="M120" s="151"/>
      <c r="N120" s="151"/>
      <c r="O120" s="151"/>
      <c r="P120" s="151"/>
      <c r="Q120" s="151"/>
      <c r="R120" s="151"/>
      <c r="S120" s="151"/>
    </row>
    <row r="121" spans="2:19">
      <c r="B121" s="153" t="s">
        <v>248</v>
      </c>
      <c r="C121" s="128">
        <v>4</v>
      </c>
      <c r="M121" s="151"/>
      <c r="N121" s="151"/>
      <c r="O121" s="151"/>
      <c r="P121" s="151"/>
      <c r="Q121" s="151"/>
      <c r="R121" s="151"/>
      <c r="S121" s="151"/>
    </row>
    <row r="122" spans="2:19">
      <c r="B122" s="153" t="s">
        <v>248</v>
      </c>
      <c r="C122" s="128">
        <v>4</v>
      </c>
      <c r="M122" s="151"/>
      <c r="N122" s="151"/>
      <c r="O122" s="151"/>
      <c r="P122" s="151"/>
      <c r="Q122" s="151"/>
      <c r="R122" s="151"/>
      <c r="S122" s="151"/>
    </row>
    <row r="123" spans="2:19" ht="17.25">
      <c r="B123" s="153" t="s">
        <v>248</v>
      </c>
      <c r="C123" s="128">
        <v>4</v>
      </c>
      <c r="E123" s="154"/>
      <c r="M123" s="151"/>
      <c r="N123" s="151"/>
      <c r="O123" s="151"/>
      <c r="P123" s="151"/>
      <c r="Q123" s="151"/>
      <c r="R123" s="151"/>
      <c r="S123" s="151"/>
    </row>
    <row r="124" spans="2:19">
      <c r="B124" s="153" t="s">
        <v>248</v>
      </c>
      <c r="C124" s="128">
        <v>4</v>
      </c>
      <c r="M124" s="151"/>
      <c r="N124" s="151"/>
      <c r="O124" s="151"/>
      <c r="P124" s="151"/>
      <c r="Q124" s="151"/>
      <c r="R124" s="151"/>
      <c r="S124" s="151"/>
    </row>
    <row r="125" spans="2:19">
      <c r="B125" s="153" t="s">
        <v>248</v>
      </c>
      <c r="C125" s="128">
        <v>4</v>
      </c>
      <c r="M125" s="151"/>
      <c r="N125" s="151"/>
      <c r="O125" s="151"/>
      <c r="P125" s="151"/>
      <c r="Q125" s="151"/>
      <c r="R125" s="151"/>
      <c r="S125" s="151"/>
    </row>
    <row r="126" spans="2:19" ht="17.25">
      <c r="B126" s="153" t="s">
        <v>248</v>
      </c>
      <c r="C126" s="128">
        <v>4</v>
      </c>
      <c r="E126" s="154"/>
      <c r="M126" s="151"/>
      <c r="N126" s="151"/>
      <c r="O126" s="151"/>
      <c r="P126" s="151"/>
      <c r="Q126" s="151"/>
      <c r="R126" s="151"/>
      <c r="S126" s="151"/>
    </row>
    <row r="127" spans="2:19">
      <c r="B127" s="153" t="s">
        <v>248</v>
      </c>
      <c r="C127" s="128">
        <v>4</v>
      </c>
      <c r="M127" s="151"/>
      <c r="N127" s="151"/>
      <c r="O127" s="151"/>
      <c r="P127" s="151"/>
      <c r="Q127" s="151"/>
      <c r="R127" s="151"/>
      <c r="S127" s="151"/>
    </row>
    <row r="128" spans="2:19">
      <c r="B128" s="153" t="s">
        <v>248</v>
      </c>
      <c r="C128" s="128">
        <v>4</v>
      </c>
      <c r="M128" s="151"/>
      <c r="N128" s="151"/>
      <c r="O128" s="151"/>
      <c r="P128" s="151"/>
      <c r="Q128" s="151"/>
      <c r="R128" s="151"/>
      <c r="S128" s="151"/>
    </row>
    <row r="129" spans="2:19">
      <c r="B129" s="153" t="s">
        <v>248</v>
      </c>
      <c r="C129" s="128">
        <v>4</v>
      </c>
      <c r="M129" s="151"/>
      <c r="N129" s="151"/>
      <c r="O129" s="151"/>
      <c r="P129" s="151"/>
      <c r="Q129" s="151"/>
      <c r="R129" s="151"/>
      <c r="S129" s="151"/>
    </row>
    <row r="130" spans="2:19">
      <c r="B130" s="153" t="s">
        <v>248</v>
      </c>
      <c r="C130" s="128">
        <v>4</v>
      </c>
      <c r="M130" s="151"/>
      <c r="N130" s="151"/>
      <c r="O130" s="151"/>
      <c r="P130" s="151"/>
      <c r="Q130" s="151"/>
      <c r="R130" s="151"/>
      <c r="S130" s="151"/>
    </row>
    <row r="131" spans="2:19">
      <c r="B131" s="153" t="s">
        <v>248</v>
      </c>
      <c r="C131" s="128">
        <v>4</v>
      </c>
      <c r="M131" s="151"/>
      <c r="N131" s="151"/>
      <c r="O131" s="151"/>
      <c r="P131" s="151"/>
      <c r="Q131" s="151"/>
      <c r="R131" s="151"/>
      <c r="S131" s="151"/>
    </row>
    <row r="132" spans="2:19">
      <c r="B132" s="153" t="s">
        <v>248</v>
      </c>
      <c r="C132" s="128">
        <v>4</v>
      </c>
      <c r="M132" s="151"/>
      <c r="N132" s="151"/>
      <c r="O132" s="151"/>
      <c r="P132" s="151"/>
      <c r="Q132" s="151"/>
      <c r="R132" s="151"/>
      <c r="S132" s="151"/>
    </row>
    <row r="133" spans="2:19">
      <c r="B133" s="153" t="s">
        <v>248</v>
      </c>
      <c r="C133" s="128">
        <v>4</v>
      </c>
      <c r="M133" s="151"/>
      <c r="N133" s="151"/>
      <c r="O133" s="151"/>
      <c r="P133" s="151"/>
      <c r="Q133" s="151"/>
      <c r="R133" s="151"/>
      <c r="S133" s="151"/>
    </row>
    <row r="134" spans="2:19">
      <c r="B134" s="153" t="s">
        <v>248</v>
      </c>
      <c r="C134" s="128">
        <v>4</v>
      </c>
      <c r="M134" s="151"/>
      <c r="N134" s="151"/>
      <c r="O134" s="151"/>
      <c r="P134" s="151"/>
      <c r="Q134" s="151"/>
      <c r="R134" s="151"/>
      <c r="S134" s="151"/>
    </row>
    <row r="135" spans="2:19">
      <c r="B135" s="153" t="s">
        <v>248</v>
      </c>
      <c r="C135" s="128">
        <v>4</v>
      </c>
      <c r="M135" s="151"/>
      <c r="N135" s="151"/>
      <c r="O135" s="151"/>
      <c r="P135" s="151"/>
      <c r="Q135" s="151"/>
      <c r="R135" s="151"/>
      <c r="S135" s="151"/>
    </row>
    <row r="136" spans="2:19">
      <c r="B136" s="153" t="s">
        <v>248</v>
      </c>
      <c r="C136" s="128">
        <v>4</v>
      </c>
      <c r="E136" s="100" t="s">
        <v>337</v>
      </c>
      <c r="M136" s="151"/>
      <c r="N136" s="151"/>
      <c r="O136" s="151"/>
      <c r="P136" s="151"/>
      <c r="Q136" s="151"/>
      <c r="R136" s="151"/>
      <c r="S136" s="151"/>
    </row>
    <row r="137" spans="2:19">
      <c r="B137" s="153" t="s">
        <v>248</v>
      </c>
      <c r="C137" s="128">
        <v>4</v>
      </c>
      <c r="M137" s="151"/>
      <c r="N137" s="151"/>
      <c r="O137" s="151"/>
      <c r="P137" s="151"/>
      <c r="Q137" s="151"/>
      <c r="R137" s="151"/>
      <c r="S137" s="151"/>
    </row>
    <row r="138" spans="2:19">
      <c r="B138" s="153" t="s">
        <v>248</v>
      </c>
      <c r="C138" s="128">
        <v>4</v>
      </c>
      <c r="M138" s="151"/>
      <c r="N138" s="151"/>
      <c r="O138" s="151"/>
      <c r="P138" s="151"/>
      <c r="Q138" s="151"/>
      <c r="R138" s="151"/>
      <c r="S138" s="151"/>
    </row>
    <row r="139" spans="2:19">
      <c r="B139" s="153" t="s">
        <v>248</v>
      </c>
      <c r="C139" s="128">
        <v>4</v>
      </c>
      <c r="M139" s="151"/>
      <c r="N139" s="151"/>
      <c r="O139" s="151"/>
      <c r="P139" s="151"/>
      <c r="Q139" s="151"/>
      <c r="R139" s="151"/>
      <c r="S139" s="151"/>
    </row>
    <row r="140" spans="2:19">
      <c r="B140" s="153" t="s">
        <v>248</v>
      </c>
      <c r="C140" s="128">
        <v>4</v>
      </c>
      <c r="M140" s="151"/>
      <c r="N140" s="151"/>
      <c r="O140" s="151"/>
      <c r="P140" s="151"/>
      <c r="Q140" s="151"/>
      <c r="R140" s="151"/>
      <c r="S140" s="151"/>
    </row>
    <row r="141" spans="2:19">
      <c r="B141" s="153" t="s">
        <v>248</v>
      </c>
      <c r="C141" s="128">
        <v>4</v>
      </c>
      <c r="M141" s="151"/>
      <c r="N141" s="151"/>
      <c r="O141" s="151"/>
      <c r="P141" s="151"/>
      <c r="Q141" s="151"/>
      <c r="R141" s="151"/>
      <c r="S141" s="151"/>
    </row>
    <row r="142" spans="2:19">
      <c r="B142" s="153" t="s">
        <v>248</v>
      </c>
      <c r="C142" s="128">
        <v>4</v>
      </c>
      <c r="M142" s="151"/>
      <c r="N142" s="151"/>
      <c r="O142" s="151"/>
      <c r="P142" s="151"/>
      <c r="Q142" s="151"/>
      <c r="R142" s="151"/>
      <c r="S142" s="151"/>
    </row>
    <row r="143" spans="2:19">
      <c r="B143" s="153" t="s">
        <v>248</v>
      </c>
      <c r="C143" s="128">
        <v>4</v>
      </c>
      <c r="M143" s="151"/>
      <c r="N143" s="151"/>
      <c r="O143" s="151"/>
      <c r="P143" s="151"/>
      <c r="Q143" s="151"/>
      <c r="R143" s="151"/>
      <c r="S143" s="151"/>
    </row>
    <row r="144" spans="2:19">
      <c r="B144" s="153" t="s">
        <v>248</v>
      </c>
      <c r="C144" s="128">
        <v>4</v>
      </c>
      <c r="M144" s="151"/>
      <c r="N144" s="151"/>
      <c r="O144" s="151"/>
      <c r="P144" s="151"/>
      <c r="Q144" s="151"/>
      <c r="R144" s="151"/>
      <c r="S144" s="151"/>
    </row>
    <row r="145" spans="2:19">
      <c r="B145" s="153" t="s">
        <v>248</v>
      </c>
      <c r="C145" s="128">
        <v>4</v>
      </c>
      <c r="M145" s="151"/>
      <c r="N145" s="151"/>
      <c r="O145" s="151"/>
      <c r="P145" s="151"/>
      <c r="Q145" s="151"/>
      <c r="R145" s="151"/>
      <c r="S145" s="151"/>
    </row>
    <row r="146" spans="2:19">
      <c r="B146" s="153" t="s">
        <v>248</v>
      </c>
      <c r="C146" s="128">
        <v>4</v>
      </c>
      <c r="M146" s="151"/>
      <c r="N146" s="151"/>
      <c r="O146" s="151"/>
      <c r="P146" s="151"/>
      <c r="Q146" s="151"/>
      <c r="R146" s="151"/>
      <c r="S146" s="151"/>
    </row>
    <row r="147" spans="2:19">
      <c r="B147" s="153" t="s">
        <v>248</v>
      </c>
      <c r="C147" s="128">
        <v>4</v>
      </c>
      <c r="M147" s="151"/>
      <c r="N147" s="151"/>
      <c r="O147" s="151"/>
      <c r="P147" s="151"/>
      <c r="Q147" s="151"/>
      <c r="R147" s="151"/>
      <c r="S147" s="151"/>
    </row>
    <row r="148" spans="2:19">
      <c r="B148" s="153" t="s">
        <v>248</v>
      </c>
      <c r="C148" s="128">
        <v>4</v>
      </c>
      <c r="M148" s="151"/>
      <c r="N148" s="151"/>
      <c r="O148" s="151"/>
      <c r="P148" s="151"/>
      <c r="Q148" s="151"/>
      <c r="R148" s="151"/>
      <c r="S148" s="151"/>
    </row>
    <row r="149" spans="2:19">
      <c r="B149" s="153" t="s">
        <v>248</v>
      </c>
      <c r="C149" s="128">
        <v>4</v>
      </c>
      <c r="M149" s="151"/>
      <c r="N149" s="151"/>
      <c r="O149" s="151"/>
      <c r="P149" s="151"/>
      <c r="Q149" s="151"/>
      <c r="R149" s="151"/>
      <c r="S149" s="151"/>
    </row>
    <row r="150" spans="2:19">
      <c r="B150" s="153" t="s">
        <v>248</v>
      </c>
      <c r="C150" s="128">
        <v>4</v>
      </c>
      <c r="M150" s="151"/>
      <c r="N150" s="151"/>
      <c r="O150" s="151"/>
      <c r="P150" s="151"/>
      <c r="Q150" s="151"/>
      <c r="R150" s="151"/>
      <c r="S150" s="151"/>
    </row>
    <row r="151" spans="2:19">
      <c r="B151" s="153" t="s">
        <v>248</v>
      </c>
      <c r="C151" s="128">
        <v>4</v>
      </c>
      <c r="M151" s="151"/>
      <c r="N151" s="151"/>
      <c r="O151" s="151"/>
      <c r="P151" s="151"/>
      <c r="Q151" s="151"/>
      <c r="R151" s="151"/>
      <c r="S151" s="151"/>
    </row>
    <row r="152" spans="2:19">
      <c r="B152" s="153" t="s">
        <v>248</v>
      </c>
      <c r="C152" s="128">
        <v>4</v>
      </c>
      <c r="M152" s="151"/>
      <c r="N152" s="151"/>
      <c r="O152" s="151"/>
      <c r="P152" s="151"/>
      <c r="Q152" s="151"/>
      <c r="R152" s="151"/>
      <c r="S152" s="151"/>
    </row>
    <row r="153" spans="2:19">
      <c r="B153" s="153" t="s">
        <v>248</v>
      </c>
      <c r="C153" s="128">
        <v>4</v>
      </c>
      <c r="M153" s="151"/>
      <c r="N153" s="151"/>
      <c r="O153" s="151"/>
      <c r="P153" s="151"/>
      <c r="Q153" s="151"/>
      <c r="R153" s="151"/>
      <c r="S153" s="151"/>
    </row>
    <row r="154" spans="2:19">
      <c r="B154" s="153" t="s">
        <v>248</v>
      </c>
      <c r="C154" s="128">
        <v>4</v>
      </c>
      <c r="M154" s="151"/>
      <c r="N154" s="151"/>
      <c r="O154" s="151"/>
      <c r="P154" s="151"/>
      <c r="Q154" s="151"/>
      <c r="R154" s="151"/>
      <c r="S154" s="151"/>
    </row>
    <row r="155" spans="2:19">
      <c r="B155" s="153" t="s">
        <v>248</v>
      </c>
      <c r="C155" s="128">
        <v>4</v>
      </c>
      <c r="M155" s="151"/>
      <c r="N155" s="151"/>
      <c r="O155" s="151"/>
      <c r="P155" s="151"/>
      <c r="Q155" s="151"/>
      <c r="R155" s="151"/>
      <c r="S155" s="151"/>
    </row>
    <row r="156" spans="2:19">
      <c r="B156" s="153" t="s">
        <v>248</v>
      </c>
      <c r="C156" s="128">
        <v>4</v>
      </c>
      <c r="M156" s="151"/>
      <c r="N156" s="151"/>
      <c r="O156" s="151"/>
      <c r="P156" s="151"/>
      <c r="Q156" s="151"/>
      <c r="R156" s="151"/>
      <c r="S156" s="151"/>
    </row>
    <row r="157" spans="2:19">
      <c r="B157" s="153" t="s">
        <v>248</v>
      </c>
      <c r="C157" s="128">
        <v>4</v>
      </c>
      <c r="M157" s="151"/>
      <c r="N157" s="151"/>
      <c r="O157" s="151"/>
      <c r="P157" s="151"/>
      <c r="Q157" s="151"/>
      <c r="R157" s="151"/>
      <c r="S157" s="151"/>
    </row>
    <row r="158" spans="2:19">
      <c r="B158" s="153" t="s">
        <v>248</v>
      </c>
      <c r="C158" s="128">
        <v>3</v>
      </c>
      <c r="M158" s="151"/>
      <c r="N158" s="151"/>
      <c r="O158" s="151"/>
      <c r="P158" s="151"/>
      <c r="Q158" s="151"/>
      <c r="R158" s="151"/>
      <c r="S158" s="151"/>
    </row>
    <row r="159" spans="2:19">
      <c r="B159" s="153" t="s">
        <v>248</v>
      </c>
      <c r="C159" s="128">
        <v>3</v>
      </c>
      <c r="M159" s="151"/>
      <c r="N159" s="151"/>
      <c r="O159" s="151"/>
      <c r="P159" s="151"/>
      <c r="Q159" s="151"/>
      <c r="R159" s="151"/>
      <c r="S159" s="151"/>
    </row>
    <row r="160" spans="2:19">
      <c r="B160" s="153" t="s">
        <v>248</v>
      </c>
      <c r="C160" s="128">
        <v>3</v>
      </c>
      <c r="M160" s="151"/>
      <c r="N160" s="151"/>
      <c r="O160" s="151"/>
      <c r="P160" s="151"/>
      <c r="Q160" s="151"/>
      <c r="R160" s="151"/>
      <c r="S160" s="151"/>
    </row>
    <row r="161" spans="2:19">
      <c r="B161" s="153" t="s">
        <v>248</v>
      </c>
      <c r="C161" s="128">
        <v>3</v>
      </c>
      <c r="M161" s="151"/>
      <c r="N161" s="151"/>
      <c r="O161" s="151"/>
      <c r="P161" s="151"/>
      <c r="Q161" s="151"/>
      <c r="R161" s="151"/>
      <c r="S161" s="151"/>
    </row>
    <row r="162" spans="2:19">
      <c r="B162" s="153" t="s">
        <v>248</v>
      </c>
      <c r="C162" s="128">
        <v>3</v>
      </c>
      <c r="M162" s="151"/>
      <c r="N162" s="151"/>
      <c r="O162" s="151"/>
      <c r="P162" s="151"/>
      <c r="Q162" s="151"/>
      <c r="R162" s="151"/>
      <c r="S162" s="151"/>
    </row>
    <row r="163" spans="2:19">
      <c r="B163" s="153" t="s">
        <v>248</v>
      </c>
      <c r="C163" s="128">
        <v>3</v>
      </c>
      <c r="M163" s="151"/>
      <c r="N163" s="151"/>
      <c r="O163" s="151"/>
      <c r="P163" s="151"/>
      <c r="Q163" s="151"/>
      <c r="R163" s="151"/>
      <c r="S163" s="151"/>
    </row>
    <row r="164" spans="2:19">
      <c r="B164" s="153" t="s">
        <v>248</v>
      </c>
      <c r="C164" s="128">
        <v>3</v>
      </c>
      <c r="M164" s="151"/>
      <c r="N164" s="151"/>
      <c r="O164" s="151"/>
      <c r="P164" s="151"/>
      <c r="Q164" s="151"/>
      <c r="R164" s="151"/>
      <c r="S164" s="151"/>
    </row>
    <row r="165" spans="2:19">
      <c r="B165" s="153" t="s">
        <v>248</v>
      </c>
      <c r="C165" s="128">
        <v>3</v>
      </c>
      <c r="E165" s="100" t="s">
        <v>341</v>
      </c>
      <c r="M165" s="151"/>
      <c r="N165" s="151"/>
      <c r="O165" s="151"/>
      <c r="P165" s="151"/>
      <c r="Q165" s="151"/>
      <c r="R165" s="151"/>
      <c r="S165" s="151"/>
    </row>
    <row r="166" spans="2:19">
      <c r="B166" s="153" t="s">
        <v>248</v>
      </c>
      <c r="C166" s="128">
        <v>3</v>
      </c>
      <c r="M166" s="151"/>
      <c r="N166" s="151"/>
      <c r="O166" s="151"/>
      <c r="P166" s="151"/>
      <c r="Q166" s="151"/>
      <c r="R166" s="151"/>
      <c r="S166" s="151"/>
    </row>
    <row r="167" spans="2:19">
      <c r="B167" s="153" t="s">
        <v>248</v>
      </c>
      <c r="C167" s="128">
        <v>3</v>
      </c>
      <c r="M167" s="151"/>
      <c r="N167" s="151"/>
      <c r="O167" s="151"/>
      <c r="P167" s="151"/>
      <c r="Q167" s="151"/>
      <c r="R167" s="151"/>
      <c r="S167" s="151"/>
    </row>
    <row r="168" spans="2:19">
      <c r="B168" s="153" t="s">
        <v>248</v>
      </c>
      <c r="C168" s="128">
        <v>3</v>
      </c>
      <c r="M168" s="151"/>
      <c r="N168" s="151"/>
      <c r="O168" s="151"/>
      <c r="P168" s="151"/>
      <c r="Q168" s="151"/>
      <c r="R168" s="151"/>
      <c r="S168" s="151"/>
    </row>
    <row r="169" spans="2:19">
      <c r="B169" s="153" t="s">
        <v>248</v>
      </c>
      <c r="C169" s="128">
        <v>3</v>
      </c>
      <c r="M169" s="151"/>
      <c r="N169" s="151"/>
      <c r="O169" s="151"/>
      <c r="P169" s="151"/>
      <c r="Q169" s="151"/>
      <c r="R169" s="151"/>
      <c r="S169" s="151"/>
    </row>
    <row r="170" spans="2:19">
      <c r="B170" s="153" t="s">
        <v>248</v>
      </c>
      <c r="C170" s="128">
        <v>3</v>
      </c>
      <c r="M170" s="151"/>
      <c r="N170" s="151"/>
      <c r="O170" s="151"/>
      <c r="P170" s="151"/>
      <c r="Q170" s="151"/>
      <c r="R170" s="151"/>
      <c r="S170" s="151"/>
    </row>
    <row r="171" spans="2:19">
      <c r="B171" s="153" t="s">
        <v>248</v>
      </c>
      <c r="C171" s="128">
        <v>3</v>
      </c>
      <c r="M171" s="151"/>
      <c r="N171" s="151"/>
      <c r="O171" s="151"/>
      <c r="P171" s="151"/>
      <c r="Q171" s="151"/>
      <c r="R171" s="151"/>
      <c r="S171" s="151"/>
    </row>
    <row r="172" spans="2:19">
      <c r="B172" s="153" t="s">
        <v>248</v>
      </c>
      <c r="C172" s="128">
        <v>3</v>
      </c>
      <c r="M172" s="151"/>
      <c r="N172" s="151"/>
      <c r="O172" s="151"/>
      <c r="P172" s="151"/>
      <c r="Q172" s="151"/>
      <c r="R172" s="151"/>
      <c r="S172" s="151"/>
    </row>
    <row r="173" spans="2:19">
      <c r="B173" s="153" t="s">
        <v>248</v>
      </c>
      <c r="C173" s="128">
        <v>3</v>
      </c>
      <c r="M173" s="151"/>
      <c r="N173" s="151"/>
      <c r="O173" s="151"/>
      <c r="P173" s="151"/>
      <c r="Q173" s="151"/>
      <c r="R173" s="151"/>
      <c r="S173" s="151"/>
    </row>
    <row r="174" spans="2:19">
      <c r="B174" s="153" t="s">
        <v>248</v>
      </c>
      <c r="C174" s="128">
        <v>3</v>
      </c>
      <c r="M174" s="151"/>
      <c r="N174" s="151"/>
      <c r="O174" s="151"/>
      <c r="P174" s="151"/>
      <c r="Q174" s="151"/>
      <c r="R174" s="151"/>
      <c r="S174" s="151"/>
    </row>
    <row r="175" spans="2:19">
      <c r="B175" s="153" t="s">
        <v>248</v>
      </c>
      <c r="C175" s="128">
        <v>3</v>
      </c>
      <c r="M175" s="151"/>
      <c r="N175" s="151"/>
      <c r="O175" s="151"/>
      <c r="P175" s="151"/>
      <c r="Q175" s="151"/>
      <c r="R175" s="151"/>
      <c r="S175" s="151"/>
    </row>
    <row r="176" spans="2:19">
      <c r="B176" s="153" t="s">
        <v>248</v>
      </c>
      <c r="C176" s="128">
        <v>3</v>
      </c>
      <c r="M176" s="151"/>
      <c r="N176" s="151"/>
      <c r="O176" s="151"/>
      <c r="P176" s="151"/>
      <c r="Q176" s="151"/>
      <c r="R176" s="151"/>
      <c r="S176" s="151"/>
    </row>
    <row r="177" spans="2:19">
      <c r="B177" s="153" t="s">
        <v>248</v>
      </c>
      <c r="C177" s="128">
        <v>3</v>
      </c>
      <c r="M177" s="151"/>
      <c r="N177" s="151"/>
      <c r="O177" s="151"/>
      <c r="P177" s="151"/>
      <c r="Q177" s="151"/>
      <c r="R177" s="151"/>
      <c r="S177" s="151"/>
    </row>
    <row r="178" spans="2:19">
      <c r="B178" s="153" t="s">
        <v>248</v>
      </c>
      <c r="C178" s="128">
        <v>3</v>
      </c>
      <c r="M178" s="151"/>
      <c r="N178" s="151"/>
      <c r="O178" s="151"/>
      <c r="P178" s="151"/>
      <c r="Q178" s="151"/>
      <c r="R178" s="151"/>
      <c r="S178" s="151"/>
    </row>
    <row r="179" spans="2:19">
      <c r="B179" s="153" t="s">
        <v>248</v>
      </c>
      <c r="C179" s="128">
        <v>3</v>
      </c>
      <c r="M179" s="151"/>
      <c r="N179" s="151"/>
      <c r="O179" s="151"/>
      <c r="P179" s="151"/>
      <c r="Q179" s="151"/>
      <c r="R179" s="151"/>
      <c r="S179" s="151"/>
    </row>
    <row r="180" spans="2:19">
      <c r="B180" s="153" t="s">
        <v>248</v>
      </c>
      <c r="C180" s="128">
        <v>3</v>
      </c>
      <c r="M180" s="151"/>
      <c r="N180" s="151"/>
      <c r="O180" s="151"/>
      <c r="P180" s="151"/>
      <c r="Q180" s="151"/>
      <c r="R180" s="151"/>
      <c r="S180" s="151"/>
    </row>
    <row r="181" spans="2:19">
      <c r="B181" s="153" t="s">
        <v>248</v>
      </c>
      <c r="C181" s="128">
        <v>3</v>
      </c>
      <c r="M181" s="151"/>
      <c r="N181" s="151"/>
      <c r="O181" s="151"/>
      <c r="P181" s="151"/>
      <c r="Q181" s="151"/>
      <c r="R181" s="151"/>
      <c r="S181" s="151"/>
    </row>
    <row r="182" spans="2:19">
      <c r="B182" s="153" t="s">
        <v>248</v>
      </c>
      <c r="C182" s="128">
        <v>3</v>
      </c>
      <c r="M182" s="151"/>
      <c r="N182" s="151"/>
      <c r="O182" s="151"/>
      <c r="P182" s="151"/>
      <c r="Q182" s="151"/>
      <c r="R182" s="151"/>
      <c r="S182" s="151"/>
    </row>
    <row r="183" spans="2:19">
      <c r="B183" s="153" t="s">
        <v>248</v>
      </c>
      <c r="C183" s="128">
        <v>3</v>
      </c>
      <c r="M183" s="151"/>
      <c r="N183" s="151"/>
      <c r="O183" s="151"/>
      <c r="P183" s="151"/>
      <c r="Q183" s="151"/>
      <c r="R183" s="151"/>
      <c r="S183" s="151"/>
    </row>
    <row r="184" spans="2:19">
      <c r="B184" s="153" t="s">
        <v>248</v>
      </c>
      <c r="C184" s="128">
        <v>3</v>
      </c>
      <c r="M184" s="151"/>
      <c r="N184" s="151"/>
      <c r="O184" s="151"/>
      <c r="P184" s="151"/>
      <c r="Q184" s="151"/>
      <c r="R184" s="151"/>
      <c r="S184" s="151"/>
    </row>
    <row r="185" spans="2:19">
      <c r="B185" s="153" t="s">
        <v>248</v>
      </c>
      <c r="C185" s="128">
        <v>3</v>
      </c>
      <c r="M185" s="151"/>
      <c r="N185" s="151"/>
      <c r="O185" s="151"/>
      <c r="P185" s="151"/>
      <c r="Q185" s="151"/>
      <c r="R185" s="151"/>
      <c r="S185" s="151"/>
    </row>
    <row r="186" spans="2:19">
      <c r="B186" s="153" t="s">
        <v>248</v>
      </c>
      <c r="C186" s="128">
        <v>3</v>
      </c>
      <c r="M186" s="151"/>
      <c r="N186" s="151"/>
      <c r="O186" s="151"/>
      <c r="P186" s="151"/>
      <c r="Q186" s="151"/>
      <c r="R186" s="151"/>
      <c r="S186" s="151"/>
    </row>
    <row r="187" spans="2:19">
      <c r="B187" s="153" t="s">
        <v>248</v>
      </c>
      <c r="C187" s="128">
        <v>3</v>
      </c>
      <c r="M187" s="151"/>
      <c r="N187" s="151"/>
      <c r="O187" s="151"/>
      <c r="P187" s="151"/>
      <c r="Q187" s="151"/>
      <c r="R187" s="151"/>
      <c r="S187" s="151"/>
    </row>
    <row r="188" spans="2:19">
      <c r="B188" s="153" t="s">
        <v>248</v>
      </c>
      <c r="C188" s="128">
        <v>3</v>
      </c>
      <c r="M188" s="151"/>
      <c r="N188" s="151"/>
      <c r="O188" s="151"/>
      <c r="P188" s="151"/>
      <c r="Q188" s="151"/>
      <c r="R188" s="151"/>
      <c r="S188" s="151"/>
    </row>
    <row r="189" spans="2:19">
      <c r="B189" s="153" t="s">
        <v>248</v>
      </c>
      <c r="C189" s="128">
        <v>3</v>
      </c>
      <c r="M189" s="151"/>
      <c r="N189" s="151"/>
      <c r="O189" s="151"/>
      <c r="P189" s="151"/>
      <c r="Q189" s="151"/>
      <c r="R189" s="151"/>
      <c r="S189" s="151"/>
    </row>
    <row r="190" spans="2:19">
      <c r="B190" s="153" t="s">
        <v>248</v>
      </c>
      <c r="C190" s="128">
        <v>3</v>
      </c>
      <c r="M190" s="151"/>
      <c r="N190" s="151"/>
      <c r="O190" s="151"/>
      <c r="P190" s="151"/>
      <c r="Q190" s="151"/>
      <c r="R190" s="151"/>
      <c r="S190" s="151"/>
    </row>
    <row r="191" spans="2:19">
      <c r="B191" s="153" t="s">
        <v>248</v>
      </c>
      <c r="C191" s="128">
        <v>3</v>
      </c>
      <c r="M191" s="151"/>
      <c r="N191" s="151"/>
      <c r="P191" s="151"/>
      <c r="Q191" s="151"/>
      <c r="R191" s="151"/>
      <c r="S191" s="151"/>
    </row>
    <row r="192" spans="2:19">
      <c r="B192" s="153" t="s">
        <v>248</v>
      </c>
      <c r="C192" s="128">
        <v>3</v>
      </c>
      <c r="M192" s="151"/>
      <c r="N192" s="151"/>
      <c r="P192" s="151"/>
      <c r="Q192" s="151"/>
      <c r="R192" s="151"/>
      <c r="S192" s="151"/>
    </row>
    <row r="193" spans="2:19">
      <c r="B193" s="153" t="s">
        <v>248</v>
      </c>
      <c r="C193" s="128">
        <v>3</v>
      </c>
      <c r="M193" s="151"/>
      <c r="N193" s="151"/>
      <c r="P193" s="151"/>
      <c r="Q193" s="151"/>
      <c r="R193" s="151"/>
      <c r="S193" s="151"/>
    </row>
    <row r="194" spans="2:19">
      <c r="B194" s="153" t="s">
        <v>248</v>
      </c>
      <c r="C194" s="128">
        <v>3</v>
      </c>
      <c r="M194" s="151"/>
      <c r="N194" s="151"/>
      <c r="P194" s="151"/>
      <c r="Q194" s="151"/>
      <c r="R194" s="151"/>
      <c r="S194" s="151"/>
    </row>
    <row r="195" spans="2:19">
      <c r="B195" s="153" t="s">
        <v>248</v>
      </c>
      <c r="C195" s="128">
        <v>3</v>
      </c>
      <c r="M195" s="151"/>
      <c r="N195" s="151"/>
      <c r="P195" s="151"/>
      <c r="Q195" s="151"/>
      <c r="R195" s="151"/>
      <c r="S195" s="151"/>
    </row>
    <row r="196" spans="2:19">
      <c r="B196" s="153" t="s">
        <v>248</v>
      </c>
      <c r="C196" s="128">
        <v>3</v>
      </c>
      <c r="M196" s="151"/>
      <c r="N196" s="151"/>
      <c r="O196" s="151"/>
      <c r="P196" s="151"/>
      <c r="Q196" s="151"/>
      <c r="R196" s="151"/>
      <c r="S196" s="151"/>
    </row>
    <row r="197" spans="2:19">
      <c r="B197" s="153" t="s">
        <v>248</v>
      </c>
      <c r="C197" s="128">
        <v>3</v>
      </c>
      <c r="M197" s="151"/>
      <c r="N197" s="151"/>
      <c r="O197" s="151"/>
      <c r="P197" s="151"/>
      <c r="Q197" s="151"/>
      <c r="R197" s="151"/>
      <c r="S197" s="151"/>
    </row>
    <row r="198" spans="2:19">
      <c r="B198" s="153" t="s">
        <v>248</v>
      </c>
      <c r="C198" s="128">
        <v>3</v>
      </c>
      <c r="M198" s="151"/>
      <c r="N198" s="151"/>
      <c r="O198" s="151"/>
      <c r="P198" s="151"/>
      <c r="Q198" s="151"/>
      <c r="R198" s="151"/>
      <c r="S198" s="151"/>
    </row>
    <row r="199" spans="2:19">
      <c r="B199" s="153" t="s">
        <v>248</v>
      </c>
      <c r="C199" s="128">
        <v>3</v>
      </c>
      <c r="M199" s="151"/>
      <c r="N199" s="151"/>
      <c r="O199" s="151"/>
      <c r="P199" s="151"/>
      <c r="Q199" s="151"/>
      <c r="R199" s="151"/>
      <c r="S199" s="151"/>
    </row>
    <row r="200" spans="2:19">
      <c r="B200" s="153" t="s">
        <v>248</v>
      </c>
      <c r="C200" s="128">
        <v>3</v>
      </c>
      <c r="M200" s="151"/>
      <c r="N200" s="151"/>
      <c r="O200" s="151"/>
      <c r="P200" s="151"/>
      <c r="Q200" s="151"/>
      <c r="R200" s="151"/>
      <c r="S200" s="151"/>
    </row>
    <row r="201" spans="2:19">
      <c r="B201" s="153" t="s">
        <v>248</v>
      </c>
      <c r="C201" s="128">
        <v>3</v>
      </c>
      <c r="M201" s="151"/>
      <c r="N201" s="151"/>
      <c r="O201" s="151"/>
      <c r="P201" s="151"/>
      <c r="Q201" s="151"/>
      <c r="R201" s="151"/>
      <c r="S201" s="151"/>
    </row>
    <row r="202" spans="2:19">
      <c r="B202" s="153" t="s">
        <v>248</v>
      </c>
      <c r="C202" s="128">
        <v>3</v>
      </c>
      <c r="M202" s="151"/>
      <c r="N202" s="151"/>
      <c r="O202" s="151"/>
      <c r="P202" s="151"/>
      <c r="Q202" s="151"/>
      <c r="R202" s="151"/>
      <c r="S202" s="151"/>
    </row>
    <row r="203" spans="2:19">
      <c r="B203" s="153" t="s">
        <v>248</v>
      </c>
      <c r="C203" s="128">
        <v>3</v>
      </c>
      <c r="M203" s="151"/>
      <c r="N203" s="151"/>
      <c r="O203" s="151"/>
      <c r="P203" s="151"/>
      <c r="Q203" s="151"/>
      <c r="R203" s="151"/>
      <c r="S203" s="151"/>
    </row>
    <row r="204" spans="2:19">
      <c r="B204" s="153" t="s">
        <v>248</v>
      </c>
      <c r="C204" s="128">
        <v>3</v>
      </c>
      <c r="M204" s="151"/>
      <c r="N204" s="151"/>
      <c r="O204" s="151"/>
      <c r="P204" s="151"/>
      <c r="Q204" s="151"/>
      <c r="R204" s="151"/>
      <c r="S204" s="151"/>
    </row>
    <row r="205" spans="2:19">
      <c r="B205" s="153" t="s">
        <v>248</v>
      </c>
      <c r="C205" s="128">
        <v>3</v>
      </c>
      <c r="M205" s="151"/>
      <c r="N205" s="151"/>
      <c r="O205" s="151"/>
      <c r="P205" s="151"/>
      <c r="Q205" s="151"/>
      <c r="R205" s="151"/>
      <c r="S205" s="151"/>
    </row>
    <row r="206" spans="2:19">
      <c r="B206" s="153" t="s">
        <v>248</v>
      </c>
      <c r="C206" s="128">
        <v>3</v>
      </c>
      <c r="M206" s="151"/>
      <c r="N206" s="151"/>
      <c r="O206" s="151"/>
      <c r="P206" s="151"/>
      <c r="Q206" s="151"/>
      <c r="R206" s="151"/>
      <c r="S206" s="151"/>
    </row>
    <row r="207" spans="2:19">
      <c r="B207" s="153" t="s">
        <v>248</v>
      </c>
      <c r="C207" s="128">
        <v>3</v>
      </c>
      <c r="M207" s="151"/>
      <c r="N207" s="151"/>
      <c r="O207" s="151"/>
      <c r="P207" s="151"/>
      <c r="Q207" s="151"/>
      <c r="R207" s="151"/>
      <c r="S207" s="151"/>
    </row>
    <row r="208" spans="2:19">
      <c r="B208" s="153" t="s">
        <v>248</v>
      </c>
      <c r="C208" s="128">
        <v>3</v>
      </c>
      <c r="M208" s="151"/>
      <c r="N208" s="151"/>
      <c r="O208" s="151"/>
      <c r="P208" s="151"/>
      <c r="Q208" s="151"/>
      <c r="R208" s="151"/>
      <c r="S208" s="151"/>
    </row>
    <row r="209" spans="2:19">
      <c r="B209" s="153" t="s">
        <v>248</v>
      </c>
      <c r="C209" s="128">
        <v>3</v>
      </c>
      <c r="M209" s="151"/>
      <c r="N209" s="151"/>
      <c r="O209" s="151"/>
      <c r="P209" s="151"/>
      <c r="Q209" s="151"/>
      <c r="R209" s="151"/>
      <c r="S209" s="151"/>
    </row>
    <row r="210" spans="2:19">
      <c r="B210" s="153" t="s">
        <v>248</v>
      </c>
      <c r="C210" s="128">
        <v>3</v>
      </c>
      <c r="M210" s="151"/>
      <c r="N210" s="151"/>
      <c r="O210" s="151"/>
      <c r="P210" s="151"/>
      <c r="Q210" s="151"/>
      <c r="R210" s="151"/>
      <c r="S210" s="151"/>
    </row>
    <row r="211" spans="2:19">
      <c r="B211" s="153" t="s">
        <v>248</v>
      </c>
      <c r="C211" s="128">
        <v>3</v>
      </c>
      <c r="M211" s="151"/>
      <c r="N211" s="151"/>
      <c r="O211" s="151"/>
      <c r="P211" s="151"/>
      <c r="Q211" s="151"/>
      <c r="R211" s="151"/>
      <c r="S211" s="151"/>
    </row>
    <row r="212" spans="2:19">
      <c r="B212" s="153" t="s">
        <v>248</v>
      </c>
      <c r="C212" s="128">
        <v>3</v>
      </c>
      <c r="M212" s="151"/>
      <c r="N212" s="151"/>
      <c r="O212" s="151"/>
      <c r="P212" s="151"/>
      <c r="Q212" s="151"/>
      <c r="R212" s="151"/>
      <c r="S212" s="151"/>
    </row>
    <row r="213" spans="2:19">
      <c r="B213" s="153" t="s">
        <v>248</v>
      </c>
      <c r="C213" s="128">
        <v>3</v>
      </c>
      <c r="M213" s="151"/>
      <c r="N213" s="151"/>
      <c r="O213" s="151"/>
      <c r="P213" s="151"/>
      <c r="Q213" s="151"/>
      <c r="R213" s="151"/>
      <c r="S213" s="151"/>
    </row>
    <row r="214" spans="2:19">
      <c r="B214" s="153" t="s">
        <v>248</v>
      </c>
      <c r="C214" s="128">
        <v>3</v>
      </c>
      <c r="M214" s="151"/>
      <c r="N214" s="151"/>
      <c r="O214" s="151"/>
      <c r="P214" s="151"/>
      <c r="Q214" s="151"/>
      <c r="R214" s="151"/>
      <c r="S214" s="151"/>
    </row>
    <row r="215" spans="2:19">
      <c r="B215" s="153" t="s">
        <v>248</v>
      </c>
      <c r="C215" s="128">
        <v>3</v>
      </c>
      <c r="M215" s="151"/>
      <c r="N215" s="151"/>
      <c r="O215" s="151"/>
      <c r="P215" s="151"/>
      <c r="Q215" s="151"/>
      <c r="R215" s="151"/>
      <c r="S215" s="151"/>
    </row>
    <row r="216" spans="2:19">
      <c r="B216" s="153" t="s">
        <v>248</v>
      </c>
      <c r="C216" s="128">
        <v>3</v>
      </c>
      <c r="M216" s="151"/>
      <c r="N216" s="151"/>
      <c r="O216" s="151"/>
      <c r="P216" s="151"/>
      <c r="Q216" s="151"/>
      <c r="R216" s="151"/>
      <c r="S216" s="151"/>
    </row>
    <row r="217" spans="2:19">
      <c r="B217" s="153" t="s">
        <v>248</v>
      </c>
      <c r="C217" s="128">
        <v>3</v>
      </c>
      <c r="M217" s="151"/>
      <c r="N217" s="151"/>
      <c r="O217" s="151"/>
      <c r="P217" s="151"/>
      <c r="Q217" s="151"/>
      <c r="R217" s="151"/>
      <c r="S217" s="151"/>
    </row>
    <row r="218" spans="2:19">
      <c r="B218" s="153" t="s">
        <v>248</v>
      </c>
      <c r="C218" s="128">
        <v>3</v>
      </c>
      <c r="M218" s="151"/>
      <c r="N218" s="151"/>
      <c r="O218" s="151"/>
      <c r="P218" s="151"/>
      <c r="Q218" s="151"/>
      <c r="R218" s="151"/>
      <c r="S218" s="151"/>
    </row>
    <row r="219" spans="2:19">
      <c r="B219" s="153" t="s">
        <v>248</v>
      </c>
      <c r="C219" s="128">
        <v>3</v>
      </c>
      <c r="M219" s="151"/>
      <c r="N219" s="151"/>
      <c r="O219" s="151"/>
      <c r="P219" s="151"/>
      <c r="Q219" s="151"/>
      <c r="R219" s="151"/>
      <c r="S219" s="151"/>
    </row>
    <row r="220" spans="2:19">
      <c r="B220" s="153" t="s">
        <v>248</v>
      </c>
      <c r="C220" s="128">
        <v>3</v>
      </c>
      <c r="M220" s="151"/>
      <c r="N220" s="151"/>
      <c r="O220" s="151"/>
      <c r="P220" s="151"/>
      <c r="Q220" s="151"/>
      <c r="R220" s="151"/>
      <c r="S220" s="151"/>
    </row>
    <row r="221" spans="2:19">
      <c r="B221" s="153" t="s">
        <v>248</v>
      </c>
      <c r="C221" s="128">
        <v>3</v>
      </c>
      <c r="M221" s="151"/>
      <c r="N221" s="151"/>
      <c r="O221" s="151"/>
      <c r="P221" s="151"/>
      <c r="Q221" s="151"/>
      <c r="R221" s="151"/>
      <c r="S221" s="151"/>
    </row>
    <row r="222" spans="2:19">
      <c r="B222" s="153" t="s">
        <v>248</v>
      </c>
      <c r="C222" s="128">
        <v>3</v>
      </c>
      <c r="M222" s="151"/>
      <c r="N222" s="151"/>
      <c r="O222" s="151"/>
      <c r="P222" s="151"/>
      <c r="Q222" s="151"/>
      <c r="R222" s="151"/>
      <c r="S222" s="151"/>
    </row>
    <row r="223" spans="2:19">
      <c r="B223" s="153" t="s">
        <v>248</v>
      </c>
      <c r="C223" s="128">
        <v>3</v>
      </c>
      <c r="M223" s="151"/>
      <c r="N223" s="151"/>
      <c r="O223" s="151"/>
      <c r="P223" s="151"/>
      <c r="Q223" s="151"/>
      <c r="R223" s="151"/>
      <c r="S223" s="151"/>
    </row>
    <row r="224" spans="2:19">
      <c r="B224" s="153" t="s">
        <v>248</v>
      </c>
      <c r="C224" s="128">
        <v>3</v>
      </c>
      <c r="M224" s="151"/>
      <c r="N224" s="151"/>
      <c r="O224" s="151"/>
      <c r="P224" s="151"/>
      <c r="Q224" s="151"/>
      <c r="R224" s="151"/>
      <c r="S224" s="151"/>
    </row>
    <row r="225" spans="2:19">
      <c r="B225" s="153" t="s">
        <v>248</v>
      </c>
      <c r="C225" s="128">
        <v>3</v>
      </c>
      <c r="M225" s="151"/>
      <c r="N225" s="151"/>
      <c r="O225" s="151"/>
      <c r="P225" s="151"/>
      <c r="Q225" s="151"/>
      <c r="R225" s="151"/>
      <c r="S225" s="151"/>
    </row>
    <row r="226" spans="2:19">
      <c r="B226" s="153" t="s">
        <v>248</v>
      </c>
      <c r="C226" s="128">
        <v>3</v>
      </c>
      <c r="M226" s="151"/>
      <c r="N226" s="151"/>
      <c r="O226" s="151"/>
      <c r="P226" s="151"/>
      <c r="Q226" s="151"/>
      <c r="R226" s="151"/>
      <c r="S226" s="151"/>
    </row>
    <row r="227" spans="2:19">
      <c r="B227" s="153" t="s">
        <v>248</v>
      </c>
      <c r="C227" s="128">
        <v>3</v>
      </c>
      <c r="M227" s="151"/>
      <c r="N227" s="151"/>
      <c r="O227" s="151"/>
      <c r="P227" s="151"/>
      <c r="Q227" s="151"/>
      <c r="R227" s="151"/>
      <c r="S227" s="151"/>
    </row>
    <row r="228" spans="2:19">
      <c r="B228" s="153" t="s">
        <v>248</v>
      </c>
      <c r="C228" s="128">
        <v>3</v>
      </c>
      <c r="M228" s="151"/>
      <c r="N228" s="151"/>
      <c r="O228" s="151"/>
      <c r="P228" s="151"/>
      <c r="Q228" s="151"/>
      <c r="R228" s="151"/>
      <c r="S228" s="151"/>
    </row>
    <row r="229" spans="2:19">
      <c r="B229" s="153" t="s">
        <v>248</v>
      </c>
      <c r="C229" s="128">
        <v>3</v>
      </c>
      <c r="M229" s="151"/>
      <c r="N229" s="151"/>
      <c r="O229" s="151"/>
      <c r="P229" s="151"/>
      <c r="Q229" s="151"/>
      <c r="R229" s="151"/>
      <c r="S229" s="151"/>
    </row>
    <row r="230" spans="2:19">
      <c r="B230" s="153" t="s">
        <v>248</v>
      </c>
      <c r="C230" s="128">
        <v>3</v>
      </c>
      <c r="M230" s="151"/>
      <c r="N230" s="151"/>
      <c r="O230" s="151"/>
      <c r="P230" s="151"/>
      <c r="Q230" s="151"/>
      <c r="R230" s="151"/>
      <c r="S230" s="151"/>
    </row>
    <row r="231" spans="2:19">
      <c r="B231" s="153" t="s">
        <v>248</v>
      </c>
      <c r="C231" s="128">
        <v>3</v>
      </c>
      <c r="M231" s="151"/>
      <c r="N231" s="151"/>
      <c r="O231" s="151"/>
      <c r="P231" s="151"/>
      <c r="Q231" s="151"/>
      <c r="R231" s="151"/>
      <c r="S231" s="151"/>
    </row>
    <row r="232" spans="2:19">
      <c r="B232" s="153" t="s">
        <v>248</v>
      </c>
      <c r="C232" s="128">
        <v>3</v>
      </c>
      <c r="M232" s="151"/>
      <c r="N232" s="151"/>
      <c r="O232" s="151"/>
      <c r="P232" s="151"/>
      <c r="Q232" s="151"/>
      <c r="R232" s="151"/>
      <c r="S232" s="151"/>
    </row>
    <row r="233" spans="2:19">
      <c r="B233" s="153" t="s">
        <v>248</v>
      </c>
      <c r="C233" s="128">
        <v>3</v>
      </c>
      <c r="M233" s="151"/>
      <c r="N233" s="151"/>
      <c r="O233" s="151"/>
      <c r="P233" s="151"/>
      <c r="Q233" s="151"/>
      <c r="R233" s="151"/>
      <c r="S233" s="151"/>
    </row>
    <row r="234" spans="2:19">
      <c r="B234" s="153" t="s">
        <v>248</v>
      </c>
      <c r="C234" s="128">
        <v>3</v>
      </c>
      <c r="M234" s="151"/>
      <c r="N234" s="151"/>
      <c r="O234" s="151"/>
      <c r="P234" s="151"/>
      <c r="Q234" s="151"/>
      <c r="R234" s="151"/>
      <c r="S234" s="151"/>
    </row>
    <row r="235" spans="2:19">
      <c r="B235" s="153" t="s">
        <v>248</v>
      </c>
      <c r="C235" s="128">
        <v>3</v>
      </c>
      <c r="M235" s="151"/>
      <c r="N235" s="151"/>
      <c r="O235" s="151"/>
      <c r="P235" s="151"/>
      <c r="Q235" s="151"/>
      <c r="R235" s="151"/>
      <c r="S235" s="151"/>
    </row>
    <row r="236" spans="2:19">
      <c r="B236" s="153" t="s">
        <v>248</v>
      </c>
      <c r="C236" s="128">
        <v>3</v>
      </c>
      <c r="M236" s="151"/>
      <c r="N236" s="151"/>
      <c r="O236" s="151"/>
      <c r="P236" s="151"/>
      <c r="Q236" s="151"/>
      <c r="R236" s="151"/>
      <c r="S236" s="151"/>
    </row>
    <row r="237" spans="2:19">
      <c r="B237" s="153" t="s">
        <v>248</v>
      </c>
      <c r="C237" s="128">
        <v>3</v>
      </c>
      <c r="M237" s="151"/>
      <c r="N237" s="151"/>
      <c r="O237" s="151"/>
      <c r="P237" s="151"/>
      <c r="Q237" s="151"/>
      <c r="R237" s="151"/>
      <c r="S237" s="151"/>
    </row>
    <row r="238" spans="2:19">
      <c r="B238" s="153" t="s">
        <v>248</v>
      </c>
      <c r="C238" s="128">
        <v>3</v>
      </c>
      <c r="M238" s="151"/>
      <c r="N238" s="151"/>
      <c r="O238" s="151"/>
      <c r="P238" s="151"/>
      <c r="Q238" s="151"/>
      <c r="R238" s="151"/>
      <c r="S238" s="151"/>
    </row>
    <row r="239" spans="2:19">
      <c r="B239" s="153" t="s">
        <v>248</v>
      </c>
      <c r="C239" s="128">
        <v>2</v>
      </c>
      <c r="M239" s="151"/>
      <c r="N239" s="151"/>
      <c r="O239" s="151"/>
      <c r="P239" s="151"/>
      <c r="Q239" s="151"/>
      <c r="R239" s="151"/>
      <c r="S239" s="151"/>
    </row>
    <row r="240" spans="2:19">
      <c r="B240" s="153" t="s">
        <v>248</v>
      </c>
      <c r="C240" s="128">
        <v>2</v>
      </c>
      <c r="M240" s="151"/>
      <c r="N240" s="151"/>
      <c r="O240" s="151"/>
      <c r="P240" s="151"/>
      <c r="Q240" s="151"/>
      <c r="R240" s="151"/>
      <c r="S240" s="151"/>
    </row>
    <row r="241" spans="2:19">
      <c r="B241" s="153" t="s">
        <v>248</v>
      </c>
      <c r="C241" s="128">
        <v>2</v>
      </c>
      <c r="M241" s="151"/>
      <c r="N241" s="151"/>
      <c r="O241" s="151"/>
      <c r="P241" s="151"/>
      <c r="Q241" s="151"/>
      <c r="R241" s="151"/>
      <c r="S241" s="151"/>
    </row>
    <row r="242" spans="2:19">
      <c r="B242" s="153" t="s">
        <v>248</v>
      </c>
      <c r="C242" s="128">
        <v>2</v>
      </c>
      <c r="M242" s="151"/>
      <c r="N242" s="151"/>
      <c r="O242" s="151"/>
      <c r="P242" s="151"/>
      <c r="Q242" s="151"/>
      <c r="R242" s="151"/>
      <c r="S242" s="151"/>
    </row>
    <row r="243" spans="2:19">
      <c r="B243" s="153" t="s">
        <v>248</v>
      </c>
      <c r="C243" s="128">
        <v>2</v>
      </c>
      <c r="M243" s="151"/>
      <c r="N243" s="151"/>
      <c r="O243" s="151"/>
      <c r="P243" s="151"/>
      <c r="Q243" s="151"/>
      <c r="R243" s="151"/>
      <c r="S243" s="151"/>
    </row>
    <row r="244" spans="2:19">
      <c r="B244" s="153" t="s">
        <v>248</v>
      </c>
      <c r="C244" s="128">
        <v>2</v>
      </c>
      <c r="M244" s="151"/>
      <c r="N244" s="151"/>
      <c r="O244" s="151"/>
      <c r="P244" s="151"/>
      <c r="Q244" s="151"/>
      <c r="R244" s="151"/>
      <c r="S244" s="151"/>
    </row>
    <row r="245" spans="2:19">
      <c r="B245" s="153" t="s">
        <v>248</v>
      </c>
      <c r="C245" s="128">
        <v>2</v>
      </c>
      <c r="M245" s="151"/>
      <c r="N245" s="151"/>
      <c r="O245" s="151"/>
      <c r="P245" s="151"/>
      <c r="Q245" s="151"/>
      <c r="R245" s="151"/>
      <c r="S245" s="151"/>
    </row>
    <row r="246" spans="2:19">
      <c r="B246" s="153" t="s">
        <v>248</v>
      </c>
      <c r="C246" s="128">
        <v>2</v>
      </c>
      <c r="M246" s="151"/>
      <c r="N246" s="151"/>
      <c r="O246" s="151"/>
      <c r="P246" s="151"/>
      <c r="Q246" s="151"/>
      <c r="R246" s="151"/>
      <c r="S246" s="151"/>
    </row>
    <row r="247" spans="2:19">
      <c r="B247" s="153" t="s">
        <v>248</v>
      </c>
      <c r="C247" s="128">
        <v>2</v>
      </c>
      <c r="M247" s="151"/>
      <c r="N247" s="151"/>
      <c r="O247" s="151"/>
      <c r="P247" s="151"/>
      <c r="Q247" s="151"/>
      <c r="R247" s="151"/>
      <c r="S247" s="151"/>
    </row>
    <row r="248" spans="2:19">
      <c r="B248" s="153" t="s">
        <v>248</v>
      </c>
      <c r="C248" s="128">
        <v>2</v>
      </c>
      <c r="M248" s="151"/>
      <c r="N248" s="151"/>
      <c r="O248" s="151"/>
      <c r="P248" s="151"/>
      <c r="Q248" s="151"/>
      <c r="R248" s="151"/>
      <c r="S248" s="151"/>
    </row>
    <row r="249" spans="2:19">
      <c r="B249" s="153" t="s">
        <v>248</v>
      </c>
      <c r="C249" s="128">
        <v>2</v>
      </c>
      <c r="M249" s="151"/>
      <c r="N249" s="151"/>
      <c r="O249" s="151"/>
      <c r="P249" s="151"/>
      <c r="Q249" s="151"/>
      <c r="R249" s="151"/>
      <c r="S249" s="151"/>
    </row>
    <row r="250" spans="2:19">
      <c r="B250" s="153" t="s">
        <v>248</v>
      </c>
      <c r="C250" s="128">
        <v>2</v>
      </c>
      <c r="M250" s="151"/>
      <c r="N250" s="151"/>
      <c r="O250" s="151"/>
      <c r="P250" s="151"/>
      <c r="Q250" s="151"/>
      <c r="R250" s="151"/>
      <c r="S250" s="151"/>
    </row>
    <row r="251" spans="2:19">
      <c r="B251" s="153" t="s">
        <v>248</v>
      </c>
      <c r="C251" s="128">
        <v>2</v>
      </c>
      <c r="M251" s="151"/>
      <c r="N251" s="151"/>
      <c r="O251" s="151"/>
      <c r="P251" s="151"/>
      <c r="Q251" s="151"/>
      <c r="R251" s="151"/>
      <c r="S251" s="151"/>
    </row>
    <row r="252" spans="2:19">
      <c r="B252" s="153" t="s">
        <v>248</v>
      </c>
      <c r="C252" s="128">
        <v>2</v>
      </c>
      <c r="M252" s="151"/>
      <c r="N252" s="151"/>
      <c r="O252" s="151"/>
      <c r="P252" s="151"/>
      <c r="Q252" s="151"/>
      <c r="R252" s="151"/>
      <c r="S252" s="151"/>
    </row>
    <row r="253" spans="2:19">
      <c r="B253" s="153" t="s">
        <v>248</v>
      </c>
      <c r="C253" s="128">
        <v>2</v>
      </c>
      <c r="M253" s="151"/>
      <c r="N253" s="151"/>
      <c r="O253" s="151"/>
      <c r="P253" s="151"/>
      <c r="Q253" s="151"/>
      <c r="R253" s="151"/>
      <c r="S253" s="151"/>
    </row>
    <row r="254" spans="2:19">
      <c r="B254" s="153" t="s">
        <v>248</v>
      </c>
      <c r="C254" s="128">
        <v>2</v>
      </c>
      <c r="M254" s="151"/>
      <c r="N254" s="151"/>
      <c r="O254" s="151"/>
      <c r="P254" s="151"/>
      <c r="Q254" s="151"/>
      <c r="R254" s="151"/>
      <c r="S254" s="151"/>
    </row>
    <row r="255" spans="2:19">
      <c r="B255" s="153" t="s">
        <v>248</v>
      </c>
      <c r="C255" s="128">
        <v>2</v>
      </c>
      <c r="M255" s="151"/>
      <c r="N255" s="151"/>
      <c r="O255" s="151"/>
      <c r="P255" s="151"/>
      <c r="Q255" s="151"/>
      <c r="R255" s="151"/>
      <c r="S255" s="151"/>
    </row>
    <row r="256" spans="2:19">
      <c r="B256" s="153" t="s">
        <v>248</v>
      </c>
      <c r="C256" s="128">
        <v>2</v>
      </c>
      <c r="M256" s="151"/>
      <c r="N256" s="151"/>
      <c r="O256" s="151"/>
      <c r="P256" s="151"/>
      <c r="Q256" s="151"/>
      <c r="R256" s="151"/>
      <c r="S256" s="151"/>
    </row>
    <row r="257" spans="2:19">
      <c r="B257" s="153" t="s">
        <v>248</v>
      </c>
      <c r="C257" s="128">
        <v>2</v>
      </c>
      <c r="M257" s="151"/>
      <c r="N257" s="151"/>
      <c r="O257" s="151"/>
      <c r="P257" s="151"/>
      <c r="Q257" s="151"/>
      <c r="R257" s="151"/>
      <c r="S257" s="151"/>
    </row>
    <row r="258" spans="2:19">
      <c r="B258" s="153" t="s">
        <v>248</v>
      </c>
      <c r="C258" s="128">
        <v>2</v>
      </c>
      <c r="M258" s="151"/>
      <c r="N258" s="151"/>
      <c r="O258" s="151"/>
      <c r="P258" s="151"/>
      <c r="Q258" s="151"/>
      <c r="R258" s="151"/>
      <c r="S258" s="151"/>
    </row>
    <row r="259" spans="2:19">
      <c r="B259" s="153" t="s">
        <v>248</v>
      </c>
      <c r="C259" s="128">
        <v>2</v>
      </c>
      <c r="M259" s="151"/>
      <c r="N259" s="151"/>
      <c r="O259" s="151"/>
      <c r="P259" s="151"/>
      <c r="Q259" s="151"/>
      <c r="R259" s="151"/>
      <c r="S259" s="151"/>
    </row>
    <row r="260" spans="2:19">
      <c r="B260" s="153" t="s">
        <v>248</v>
      </c>
      <c r="C260" s="128">
        <v>2</v>
      </c>
      <c r="M260" s="151"/>
      <c r="N260" s="151"/>
      <c r="O260" s="151"/>
      <c r="P260" s="151"/>
      <c r="Q260" s="151"/>
      <c r="R260" s="151"/>
      <c r="S260" s="151"/>
    </row>
    <row r="261" spans="2:19">
      <c r="B261" s="153" t="s">
        <v>248</v>
      </c>
      <c r="C261" s="128">
        <v>2</v>
      </c>
      <c r="M261" s="151"/>
      <c r="N261" s="151"/>
      <c r="O261" s="151"/>
      <c r="P261" s="151"/>
      <c r="Q261" s="151"/>
      <c r="R261" s="151"/>
      <c r="S261" s="151"/>
    </row>
    <row r="262" spans="2:19">
      <c r="B262" s="153" t="s">
        <v>248</v>
      </c>
      <c r="C262" s="128">
        <v>1</v>
      </c>
      <c r="M262" s="151"/>
      <c r="N262" s="151"/>
      <c r="O262" s="151"/>
      <c r="P262" s="151"/>
      <c r="Q262" s="151"/>
      <c r="R262" s="151"/>
      <c r="S262" s="151"/>
    </row>
    <row r="263" spans="2:19">
      <c r="B263" s="153" t="s">
        <v>248</v>
      </c>
      <c r="C263" s="128">
        <v>1</v>
      </c>
      <c r="M263" s="151"/>
      <c r="N263" s="151"/>
      <c r="O263" s="151"/>
      <c r="P263" s="151"/>
      <c r="Q263" s="151"/>
      <c r="R263" s="151"/>
      <c r="S263" s="151"/>
    </row>
    <row r="264" spans="2:19">
      <c r="B264" s="153" t="s">
        <v>248</v>
      </c>
      <c r="C264" s="128">
        <v>1</v>
      </c>
      <c r="M264" s="151"/>
      <c r="N264" s="151"/>
      <c r="O264" s="151"/>
      <c r="P264" s="151"/>
      <c r="Q264" s="151"/>
      <c r="R264" s="151"/>
      <c r="S264" s="151"/>
    </row>
    <row r="265" spans="2:19">
      <c r="B265" s="153" t="s">
        <v>248</v>
      </c>
      <c r="C265" s="128">
        <v>1</v>
      </c>
      <c r="M265" s="151"/>
      <c r="N265" s="151"/>
      <c r="O265" s="151"/>
      <c r="P265" s="151"/>
      <c r="Q265" s="151"/>
      <c r="R265" s="151"/>
      <c r="S265" s="151"/>
    </row>
    <row r="266" spans="2:19">
      <c r="B266" s="153" t="s">
        <v>248</v>
      </c>
      <c r="C266" s="128">
        <v>1</v>
      </c>
      <c r="M266" s="151"/>
      <c r="N266" s="151"/>
      <c r="O266" s="151"/>
      <c r="P266" s="151"/>
      <c r="Q266" s="151"/>
      <c r="R266" s="151"/>
      <c r="S266" s="151"/>
    </row>
    <row r="267" spans="2:19">
      <c r="B267" s="153" t="s">
        <v>248</v>
      </c>
      <c r="C267" s="128">
        <v>1</v>
      </c>
      <c r="M267" s="151"/>
      <c r="N267" s="151"/>
      <c r="O267" s="151"/>
      <c r="P267" s="151"/>
      <c r="Q267" s="151"/>
      <c r="R267" s="151"/>
      <c r="S267" s="151"/>
    </row>
    <row r="268" spans="2:19">
      <c r="B268" s="153" t="s">
        <v>248</v>
      </c>
      <c r="C268" s="128">
        <v>1</v>
      </c>
      <c r="M268" s="151"/>
      <c r="N268" s="151"/>
      <c r="O268" s="151"/>
      <c r="P268" s="151"/>
      <c r="Q268" s="151"/>
      <c r="R268" s="151"/>
      <c r="S268" s="151"/>
    </row>
    <row r="269" spans="2:19">
      <c r="B269" s="153" t="s">
        <v>248</v>
      </c>
      <c r="C269" s="128">
        <v>1</v>
      </c>
      <c r="M269" s="151"/>
      <c r="N269" s="151"/>
      <c r="O269" s="151"/>
      <c r="P269" s="151"/>
      <c r="Q269" s="151"/>
      <c r="R269" s="151"/>
      <c r="S269" s="151"/>
    </row>
    <row r="270" spans="2:19">
      <c r="B270" s="153" t="s">
        <v>248</v>
      </c>
      <c r="C270" s="128">
        <v>1</v>
      </c>
      <c r="M270" s="151"/>
      <c r="N270" s="151"/>
      <c r="O270" s="151"/>
      <c r="P270" s="151"/>
      <c r="Q270" s="151"/>
      <c r="R270" s="151"/>
      <c r="S270" s="151"/>
    </row>
    <row r="271" spans="2:19">
      <c r="B271" s="153" t="s">
        <v>248</v>
      </c>
      <c r="C271" s="128">
        <v>1</v>
      </c>
      <c r="M271" s="151"/>
      <c r="N271" s="151"/>
      <c r="O271" s="151"/>
      <c r="P271" s="151"/>
      <c r="Q271" s="151"/>
      <c r="R271" s="151"/>
      <c r="S271" s="151"/>
    </row>
    <row r="272" spans="2:19">
      <c r="B272" s="153" t="s">
        <v>248</v>
      </c>
      <c r="C272" s="128">
        <v>1</v>
      </c>
      <c r="M272" s="151"/>
      <c r="N272" s="151"/>
      <c r="O272" s="151"/>
      <c r="P272" s="151"/>
      <c r="Q272" s="151"/>
      <c r="R272" s="151"/>
      <c r="S272" s="151"/>
    </row>
    <row r="273" spans="2:19">
      <c r="B273" s="153" t="s">
        <v>248</v>
      </c>
      <c r="C273" s="128">
        <v>1</v>
      </c>
      <c r="M273" s="151"/>
      <c r="N273" s="151"/>
      <c r="O273" s="151"/>
      <c r="P273" s="151"/>
      <c r="Q273" s="151"/>
      <c r="R273" s="151"/>
      <c r="S273" s="151"/>
    </row>
    <row r="274" spans="2:19">
      <c r="B274" s="153" t="s">
        <v>248</v>
      </c>
      <c r="C274" s="128">
        <v>1</v>
      </c>
      <c r="M274" s="151"/>
      <c r="N274" s="151"/>
      <c r="O274" s="151"/>
      <c r="P274" s="151"/>
      <c r="Q274" s="151"/>
      <c r="R274" s="151"/>
      <c r="S274" s="151"/>
    </row>
    <row r="275" spans="2:19">
      <c r="B275" s="153" t="s">
        <v>248</v>
      </c>
      <c r="C275" s="128">
        <v>1</v>
      </c>
      <c r="M275" s="151"/>
      <c r="N275" s="151"/>
      <c r="O275" s="151"/>
      <c r="P275" s="151"/>
      <c r="Q275" s="151"/>
      <c r="R275" s="151"/>
      <c r="S275" s="151"/>
    </row>
    <row r="276" spans="2:19">
      <c r="B276" s="153" t="s">
        <v>248</v>
      </c>
      <c r="C276" s="128">
        <v>1</v>
      </c>
      <c r="M276" s="151"/>
      <c r="N276" s="151"/>
      <c r="O276" s="151"/>
      <c r="P276" s="151"/>
      <c r="Q276" s="151"/>
      <c r="R276" s="151"/>
      <c r="S276" s="151"/>
    </row>
    <row r="277" spans="2:19">
      <c r="B277" s="153" t="s">
        <v>248</v>
      </c>
      <c r="C277" s="128">
        <v>1</v>
      </c>
      <c r="M277" s="151"/>
      <c r="N277" s="151"/>
      <c r="O277" s="151"/>
      <c r="P277" s="151"/>
      <c r="Q277" s="151"/>
      <c r="R277" s="151"/>
      <c r="S277" s="151"/>
    </row>
    <row r="278" spans="2:19">
      <c r="B278" s="153" t="s">
        <v>249</v>
      </c>
      <c r="C278" s="128">
        <v>5</v>
      </c>
      <c r="M278" s="151"/>
      <c r="N278" s="151"/>
      <c r="O278" s="151"/>
      <c r="P278" s="151"/>
      <c r="Q278" s="151"/>
      <c r="R278" s="151"/>
      <c r="S278" s="151"/>
    </row>
    <row r="279" spans="2:19">
      <c r="B279" s="153" t="s">
        <v>249</v>
      </c>
      <c r="C279" s="128">
        <v>5</v>
      </c>
      <c r="M279" s="151"/>
      <c r="N279" s="151"/>
      <c r="O279" s="151"/>
      <c r="P279" s="151"/>
      <c r="Q279" s="151"/>
      <c r="R279" s="151"/>
      <c r="S279" s="151"/>
    </row>
    <row r="280" spans="2:19">
      <c r="B280" s="153" t="s">
        <v>249</v>
      </c>
      <c r="C280" s="128">
        <v>5</v>
      </c>
      <c r="M280" s="151"/>
      <c r="N280" s="151"/>
      <c r="O280" s="151"/>
      <c r="P280" s="151"/>
      <c r="Q280" s="151"/>
      <c r="R280" s="151"/>
      <c r="S280" s="151"/>
    </row>
    <row r="281" spans="2:19">
      <c r="B281" s="153" t="s">
        <v>249</v>
      </c>
      <c r="C281" s="128">
        <v>5</v>
      </c>
      <c r="M281" s="151"/>
      <c r="N281" s="151"/>
      <c r="O281" s="151"/>
      <c r="P281" s="151"/>
      <c r="Q281" s="151"/>
      <c r="R281" s="151"/>
      <c r="S281" s="151"/>
    </row>
    <row r="282" spans="2:19">
      <c r="B282" s="153" t="s">
        <v>249</v>
      </c>
      <c r="C282" s="128">
        <v>5</v>
      </c>
      <c r="M282" s="151"/>
      <c r="N282" s="151"/>
      <c r="O282" s="151"/>
      <c r="P282" s="151"/>
      <c r="Q282" s="151"/>
      <c r="R282" s="151"/>
      <c r="S282" s="151"/>
    </row>
    <row r="283" spans="2:19">
      <c r="B283" s="153" t="s">
        <v>249</v>
      </c>
      <c r="C283" s="128">
        <v>5</v>
      </c>
      <c r="M283" s="151"/>
      <c r="N283" s="151"/>
      <c r="O283" s="151"/>
      <c r="P283" s="151"/>
      <c r="Q283" s="151"/>
      <c r="R283" s="151"/>
      <c r="S283" s="151"/>
    </row>
    <row r="284" spans="2:19">
      <c r="B284" s="153" t="s">
        <v>249</v>
      </c>
      <c r="C284" s="128">
        <v>5</v>
      </c>
      <c r="M284" s="151"/>
      <c r="N284" s="151"/>
      <c r="O284" s="151"/>
      <c r="P284" s="151"/>
      <c r="Q284" s="151"/>
      <c r="R284" s="151"/>
      <c r="S284" s="151"/>
    </row>
    <row r="285" spans="2:19">
      <c r="B285" s="153" t="s">
        <v>249</v>
      </c>
      <c r="C285" s="128">
        <v>5</v>
      </c>
      <c r="M285" s="151"/>
      <c r="N285" s="151"/>
      <c r="O285" s="151"/>
      <c r="P285" s="151"/>
      <c r="Q285" s="151"/>
      <c r="R285" s="151"/>
      <c r="S285" s="151"/>
    </row>
    <row r="286" spans="2:19">
      <c r="B286" s="153" t="s">
        <v>249</v>
      </c>
      <c r="C286" s="128">
        <v>5</v>
      </c>
      <c r="M286" s="151"/>
      <c r="N286" s="151"/>
      <c r="O286" s="151"/>
      <c r="P286" s="151"/>
      <c r="Q286" s="151"/>
      <c r="R286" s="151"/>
      <c r="S286" s="151"/>
    </row>
    <row r="287" spans="2:19">
      <c r="B287" s="153" t="s">
        <v>249</v>
      </c>
      <c r="C287" s="128">
        <v>5</v>
      </c>
      <c r="M287" s="151"/>
      <c r="N287" s="151"/>
      <c r="O287" s="151"/>
      <c r="P287" s="151"/>
      <c r="Q287" s="151"/>
      <c r="R287" s="151"/>
      <c r="S287" s="151"/>
    </row>
    <row r="288" spans="2:19">
      <c r="B288" s="153" t="s">
        <v>249</v>
      </c>
      <c r="C288" s="128">
        <v>5</v>
      </c>
      <c r="M288" s="151"/>
      <c r="N288" s="151"/>
      <c r="O288" s="151"/>
      <c r="P288" s="151"/>
      <c r="Q288" s="151"/>
      <c r="R288" s="151"/>
      <c r="S288" s="151"/>
    </row>
    <row r="289" spans="2:19">
      <c r="B289" s="153" t="s">
        <v>249</v>
      </c>
      <c r="C289" s="128">
        <v>5</v>
      </c>
      <c r="M289" s="151"/>
      <c r="N289" s="151"/>
      <c r="O289" s="151"/>
      <c r="P289" s="151"/>
      <c r="Q289" s="151"/>
      <c r="R289" s="151"/>
      <c r="S289" s="151"/>
    </row>
    <row r="290" spans="2:19">
      <c r="B290" s="153" t="s">
        <v>249</v>
      </c>
      <c r="C290" s="128">
        <v>5</v>
      </c>
      <c r="M290" s="151"/>
      <c r="N290" s="151"/>
      <c r="O290" s="151"/>
      <c r="P290" s="151"/>
      <c r="Q290" s="151"/>
      <c r="R290" s="151"/>
      <c r="S290" s="151"/>
    </row>
    <row r="291" spans="2:19">
      <c r="B291" s="153" t="s">
        <v>249</v>
      </c>
      <c r="C291" s="128">
        <v>5</v>
      </c>
      <c r="M291" s="151"/>
      <c r="N291" s="151"/>
      <c r="O291" s="151"/>
      <c r="P291" s="151"/>
      <c r="Q291" s="151"/>
      <c r="R291" s="151"/>
      <c r="S291" s="151"/>
    </row>
    <row r="292" spans="2:19">
      <c r="B292" s="153" t="s">
        <v>249</v>
      </c>
      <c r="C292" s="128">
        <v>5</v>
      </c>
      <c r="M292" s="151"/>
      <c r="N292" s="151"/>
      <c r="O292" s="151"/>
      <c r="P292" s="151"/>
      <c r="Q292" s="151"/>
      <c r="R292" s="151"/>
      <c r="S292" s="151"/>
    </row>
    <row r="293" spans="2:19">
      <c r="B293" s="153" t="s">
        <v>249</v>
      </c>
      <c r="C293" s="128">
        <v>5</v>
      </c>
      <c r="M293" s="151"/>
      <c r="N293" s="151"/>
      <c r="O293" s="151"/>
      <c r="P293" s="151"/>
      <c r="Q293" s="151"/>
      <c r="R293" s="151"/>
      <c r="S293" s="151"/>
    </row>
    <row r="294" spans="2:19">
      <c r="B294" s="153" t="s">
        <v>249</v>
      </c>
      <c r="C294" s="128">
        <v>5</v>
      </c>
      <c r="M294" s="151"/>
      <c r="N294" s="151"/>
      <c r="O294" s="151"/>
      <c r="P294" s="151"/>
      <c r="Q294" s="151"/>
      <c r="R294" s="151"/>
      <c r="S294" s="151"/>
    </row>
    <row r="295" spans="2:19">
      <c r="B295" s="153" t="s">
        <v>249</v>
      </c>
      <c r="C295" s="128">
        <v>5</v>
      </c>
      <c r="M295" s="151"/>
      <c r="N295" s="151"/>
      <c r="O295" s="151"/>
      <c r="P295" s="151"/>
      <c r="Q295" s="151"/>
      <c r="R295" s="151"/>
      <c r="S295" s="151"/>
    </row>
    <row r="296" spans="2:19">
      <c r="B296" s="153" t="s">
        <v>249</v>
      </c>
      <c r="C296" s="128">
        <v>5</v>
      </c>
      <c r="M296" s="151"/>
      <c r="N296" s="151"/>
      <c r="O296" s="151"/>
      <c r="P296" s="151"/>
      <c r="Q296" s="151"/>
      <c r="R296" s="151"/>
      <c r="S296" s="151"/>
    </row>
    <row r="297" spans="2:19">
      <c r="B297" s="153" t="s">
        <v>249</v>
      </c>
      <c r="C297" s="128">
        <v>5</v>
      </c>
      <c r="M297" s="151"/>
      <c r="N297" s="151"/>
      <c r="O297" s="151"/>
      <c r="P297" s="151"/>
      <c r="Q297" s="151"/>
      <c r="R297" s="151"/>
      <c r="S297" s="151"/>
    </row>
    <row r="298" spans="2:19">
      <c r="B298" s="153" t="s">
        <v>249</v>
      </c>
      <c r="C298" s="128">
        <v>5</v>
      </c>
      <c r="M298" s="151"/>
      <c r="N298" s="151"/>
      <c r="O298" s="151"/>
      <c r="P298" s="151"/>
      <c r="Q298" s="151"/>
      <c r="R298" s="151"/>
      <c r="S298" s="151"/>
    </row>
    <row r="299" spans="2:19">
      <c r="B299" s="153" t="s">
        <v>249</v>
      </c>
      <c r="C299" s="128">
        <v>5</v>
      </c>
      <c r="M299" s="151"/>
      <c r="N299" s="151"/>
      <c r="O299" s="151"/>
      <c r="P299" s="151"/>
      <c r="Q299" s="151"/>
      <c r="R299" s="151"/>
      <c r="S299" s="151"/>
    </row>
    <row r="300" spans="2:19">
      <c r="B300" s="153" t="s">
        <v>249</v>
      </c>
      <c r="C300" s="128">
        <v>4</v>
      </c>
      <c r="M300" s="151"/>
      <c r="N300" s="151"/>
      <c r="O300" s="151"/>
      <c r="P300" s="151"/>
      <c r="Q300" s="151"/>
      <c r="R300" s="151"/>
      <c r="S300" s="151"/>
    </row>
    <row r="301" spans="2:19">
      <c r="B301" s="153" t="s">
        <v>249</v>
      </c>
      <c r="C301" s="128">
        <v>4</v>
      </c>
      <c r="M301" s="151"/>
      <c r="N301" s="151"/>
      <c r="O301" s="151"/>
      <c r="P301" s="151"/>
      <c r="Q301" s="151"/>
      <c r="R301" s="151"/>
      <c r="S301" s="151"/>
    </row>
    <row r="302" spans="2:19">
      <c r="B302" s="153" t="s">
        <v>249</v>
      </c>
      <c r="C302" s="128">
        <v>4</v>
      </c>
      <c r="M302" s="151"/>
      <c r="N302" s="151"/>
      <c r="O302" s="151"/>
      <c r="P302" s="151"/>
      <c r="Q302" s="151"/>
      <c r="R302" s="151"/>
      <c r="S302" s="151"/>
    </row>
    <row r="303" spans="2:19">
      <c r="B303" s="153" t="s">
        <v>249</v>
      </c>
      <c r="C303" s="128">
        <v>4</v>
      </c>
      <c r="M303" s="151"/>
      <c r="N303" s="151"/>
      <c r="O303" s="151"/>
      <c r="P303" s="151"/>
      <c r="Q303" s="151"/>
      <c r="R303" s="151"/>
      <c r="S303" s="151"/>
    </row>
    <row r="304" spans="2:19">
      <c r="B304" s="153" t="s">
        <v>249</v>
      </c>
      <c r="C304" s="128">
        <v>3</v>
      </c>
      <c r="M304" s="151"/>
      <c r="N304" s="151"/>
      <c r="O304" s="151"/>
      <c r="P304" s="151"/>
      <c r="Q304" s="151"/>
      <c r="R304" s="151"/>
      <c r="S304" s="151"/>
    </row>
    <row r="305" spans="2:19">
      <c r="B305" s="153" t="s">
        <v>249</v>
      </c>
      <c r="C305" s="128">
        <v>3</v>
      </c>
      <c r="M305" s="151"/>
      <c r="N305" s="151"/>
      <c r="O305" s="151"/>
      <c r="P305" s="151"/>
      <c r="Q305" s="151"/>
      <c r="R305" s="151"/>
      <c r="S305" s="151"/>
    </row>
    <row r="306" spans="2:19">
      <c r="B306" s="153" t="s">
        <v>249</v>
      </c>
      <c r="C306" s="128">
        <v>3</v>
      </c>
      <c r="M306" s="151"/>
      <c r="N306" s="151"/>
      <c r="O306" s="151"/>
      <c r="P306" s="151"/>
      <c r="Q306" s="151"/>
      <c r="R306" s="151"/>
      <c r="S306" s="151"/>
    </row>
    <row r="307" spans="2:19">
      <c r="B307" s="153" t="s">
        <v>249</v>
      </c>
      <c r="C307" s="128">
        <v>3</v>
      </c>
      <c r="M307" s="151"/>
      <c r="N307" s="151"/>
      <c r="O307" s="151"/>
      <c r="P307" s="151"/>
      <c r="Q307" s="151"/>
      <c r="R307" s="151"/>
      <c r="S307" s="151"/>
    </row>
    <row r="308" spans="2:19">
      <c r="B308" s="153" t="s">
        <v>249</v>
      </c>
      <c r="C308" s="128">
        <v>3</v>
      </c>
      <c r="M308" s="151"/>
      <c r="N308" s="151"/>
      <c r="O308" s="151"/>
      <c r="P308" s="151"/>
      <c r="Q308" s="151"/>
      <c r="R308" s="151"/>
      <c r="S308" s="151"/>
    </row>
    <row r="309" spans="2:19">
      <c r="B309" s="153" t="s">
        <v>249</v>
      </c>
      <c r="C309" s="128">
        <v>3</v>
      </c>
      <c r="M309" s="151"/>
      <c r="N309" s="151"/>
      <c r="O309" s="151"/>
      <c r="P309" s="151"/>
      <c r="Q309" s="151"/>
      <c r="R309" s="151"/>
      <c r="S309" s="151"/>
    </row>
    <row r="310" spans="2:19">
      <c r="B310" s="153" t="s">
        <v>249</v>
      </c>
      <c r="C310" s="128">
        <v>3</v>
      </c>
      <c r="M310" s="151"/>
      <c r="N310" s="151"/>
      <c r="O310" s="151"/>
      <c r="P310" s="151"/>
      <c r="Q310" s="151"/>
      <c r="R310" s="151"/>
      <c r="S310" s="151"/>
    </row>
    <row r="311" spans="2:19">
      <c r="B311" s="153" t="s">
        <v>249</v>
      </c>
      <c r="C311" s="128">
        <v>3</v>
      </c>
      <c r="M311" s="151"/>
      <c r="N311" s="151"/>
      <c r="O311" s="151"/>
      <c r="P311" s="151"/>
      <c r="Q311" s="151"/>
      <c r="R311" s="151"/>
      <c r="S311" s="151"/>
    </row>
    <row r="312" spans="2:19">
      <c r="B312" s="153" t="s">
        <v>249</v>
      </c>
      <c r="C312" s="128">
        <v>3</v>
      </c>
      <c r="M312" s="151"/>
      <c r="N312" s="151"/>
      <c r="O312" s="151"/>
      <c r="P312" s="151"/>
      <c r="Q312" s="151"/>
      <c r="R312" s="151"/>
      <c r="S312" s="151"/>
    </row>
    <row r="313" spans="2:19">
      <c r="B313" s="153" t="s">
        <v>249</v>
      </c>
      <c r="C313" s="128">
        <v>3</v>
      </c>
      <c r="M313" s="151"/>
      <c r="N313" s="151"/>
      <c r="O313" s="151"/>
      <c r="P313" s="151"/>
      <c r="Q313" s="151"/>
      <c r="R313" s="151"/>
      <c r="S313" s="151"/>
    </row>
    <row r="314" spans="2:19">
      <c r="B314" s="153" t="s">
        <v>249</v>
      </c>
      <c r="C314" s="128">
        <v>3</v>
      </c>
      <c r="M314" s="151"/>
      <c r="N314" s="151"/>
      <c r="O314" s="151"/>
      <c r="P314" s="151"/>
      <c r="Q314" s="151"/>
      <c r="R314" s="151"/>
      <c r="S314" s="151"/>
    </row>
    <row r="315" spans="2:19">
      <c r="B315" s="153" t="s">
        <v>249</v>
      </c>
      <c r="C315" s="128">
        <v>2</v>
      </c>
      <c r="M315" s="151"/>
      <c r="N315" s="151"/>
      <c r="O315" s="151"/>
      <c r="P315" s="151"/>
      <c r="Q315" s="151"/>
      <c r="R315" s="151"/>
      <c r="S315" s="151"/>
    </row>
    <row r="316" spans="2:19">
      <c r="B316" s="153" t="s">
        <v>249</v>
      </c>
      <c r="C316" s="128">
        <v>2</v>
      </c>
      <c r="M316" s="151"/>
      <c r="N316" s="151"/>
      <c r="O316" s="151"/>
      <c r="P316" s="151"/>
      <c r="Q316" s="151"/>
      <c r="R316" s="151"/>
      <c r="S316" s="151"/>
    </row>
    <row r="317" spans="2:19">
      <c r="B317" s="153" t="s">
        <v>249</v>
      </c>
      <c r="C317" s="128">
        <v>2</v>
      </c>
      <c r="M317" s="151"/>
      <c r="N317" s="151"/>
      <c r="O317" s="151"/>
      <c r="P317" s="151"/>
      <c r="Q317" s="151"/>
      <c r="R317" s="151"/>
      <c r="S317" s="151"/>
    </row>
    <row r="318" spans="2:19">
      <c r="B318" s="153" t="s">
        <v>249</v>
      </c>
      <c r="C318" s="128">
        <v>2</v>
      </c>
      <c r="M318" s="151"/>
      <c r="N318" s="151"/>
      <c r="O318" s="151"/>
      <c r="P318" s="151"/>
      <c r="Q318" s="151"/>
      <c r="R318" s="151"/>
      <c r="S318" s="151"/>
    </row>
    <row r="319" spans="2:19">
      <c r="B319" s="153" t="s">
        <v>249</v>
      </c>
      <c r="C319" s="128">
        <v>2</v>
      </c>
      <c r="M319" s="151"/>
      <c r="N319" s="151"/>
      <c r="O319" s="151"/>
      <c r="P319" s="151"/>
      <c r="Q319" s="151"/>
      <c r="R319" s="151"/>
      <c r="S319" s="151"/>
    </row>
    <row r="320" spans="2:19">
      <c r="B320" s="153" t="s">
        <v>249</v>
      </c>
      <c r="C320" s="128">
        <v>2</v>
      </c>
      <c r="M320" s="151"/>
      <c r="N320" s="151"/>
      <c r="O320" s="151"/>
      <c r="P320" s="151"/>
      <c r="Q320" s="151"/>
      <c r="R320" s="151"/>
      <c r="S320" s="151"/>
    </row>
    <row r="321" spans="2:19">
      <c r="B321" s="153" t="s">
        <v>249</v>
      </c>
      <c r="C321" s="128">
        <v>2</v>
      </c>
      <c r="M321" s="151"/>
      <c r="N321" s="151"/>
      <c r="O321" s="151"/>
      <c r="P321" s="151"/>
      <c r="Q321" s="151"/>
      <c r="R321" s="151"/>
      <c r="S321" s="151"/>
    </row>
    <row r="322" spans="2:19">
      <c r="B322" s="153" t="s">
        <v>249</v>
      </c>
      <c r="C322" s="128">
        <v>2</v>
      </c>
      <c r="M322" s="151"/>
      <c r="N322" s="151"/>
      <c r="O322" s="151"/>
      <c r="P322" s="151"/>
      <c r="Q322" s="151"/>
      <c r="R322" s="151"/>
      <c r="S322" s="151"/>
    </row>
    <row r="323" spans="2:19">
      <c r="B323" s="153" t="s">
        <v>249</v>
      </c>
      <c r="C323" s="128">
        <v>2</v>
      </c>
      <c r="M323" s="151"/>
      <c r="N323" s="151"/>
      <c r="O323" s="151"/>
      <c r="P323" s="151"/>
      <c r="Q323" s="151"/>
      <c r="R323" s="151"/>
      <c r="S323" s="151"/>
    </row>
    <row r="324" spans="2:19">
      <c r="B324" s="153" t="s">
        <v>249</v>
      </c>
      <c r="C324" s="128">
        <v>2</v>
      </c>
      <c r="M324" s="151"/>
      <c r="N324" s="151"/>
      <c r="O324" s="151"/>
      <c r="P324" s="151"/>
      <c r="Q324" s="151"/>
      <c r="R324" s="151"/>
      <c r="S324" s="151"/>
    </row>
    <row r="325" spans="2:19">
      <c r="B325" s="153" t="s">
        <v>249</v>
      </c>
      <c r="C325" s="128">
        <v>2</v>
      </c>
      <c r="M325" s="151"/>
      <c r="N325" s="151"/>
      <c r="O325" s="151"/>
      <c r="P325" s="151"/>
      <c r="Q325" s="151"/>
      <c r="R325" s="151"/>
      <c r="S325" s="151"/>
    </row>
    <row r="326" spans="2:19">
      <c r="B326" s="153" t="s">
        <v>249</v>
      </c>
      <c r="C326" s="128">
        <v>2</v>
      </c>
      <c r="M326" s="151"/>
      <c r="N326" s="151"/>
      <c r="O326" s="151"/>
      <c r="P326" s="151"/>
      <c r="Q326" s="151"/>
      <c r="R326" s="151"/>
      <c r="S326" s="151"/>
    </row>
    <row r="327" spans="2:19">
      <c r="B327" s="153" t="s">
        <v>249</v>
      </c>
      <c r="C327" s="128">
        <v>2</v>
      </c>
      <c r="M327" s="151"/>
      <c r="N327" s="151"/>
      <c r="O327" s="151"/>
      <c r="P327" s="151"/>
      <c r="Q327" s="151"/>
      <c r="R327" s="151"/>
      <c r="S327" s="151"/>
    </row>
    <row r="328" spans="2:19">
      <c r="B328" s="153" t="s">
        <v>249</v>
      </c>
      <c r="C328" s="128">
        <v>2</v>
      </c>
      <c r="M328" s="151"/>
      <c r="N328" s="151"/>
      <c r="O328" s="151"/>
      <c r="P328" s="151"/>
      <c r="Q328" s="151"/>
      <c r="R328" s="151"/>
      <c r="S328" s="151"/>
    </row>
    <row r="329" spans="2:19">
      <c r="B329" s="153" t="s">
        <v>249</v>
      </c>
      <c r="C329" s="128">
        <v>2</v>
      </c>
      <c r="M329" s="151"/>
      <c r="N329" s="151"/>
      <c r="O329" s="151"/>
      <c r="P329" s="151"/>
      <c r="Q329" s="151"/>
      <c r="R329" s="151"/>
      <c r="S329" s="151"/>
    </row>
    <row r="330" spans="2:19">
      <c r="B330" s="153" t="s">
        <v>249</v>
      </c>
      <c r="C330" s="128">
        <v>2</v>
      </c>
      <c r="M330" s="151"/>
      <c r="N330" s="151"/>
      <c r="O330" s="151"/>
      <c r="P330" s="151"/>
      <c r="Q330" s="151"/>
      <c r="R330" s="151"/>
      <c r="S330" s="151"/>
    </row>
    <row r="331" spans="2:19">
      <c r="B331" s="153" t="s">
        <v>249</v>
      </c>
      <c r="C331" s="128">
        <v>2</v>
      </c>
      <c r="M331" s="151"/>
      <c r="N331" s="151"/>
      <c r="O331" s="151"/>
      <c r="P331" s="151"/>
      <c r="Q331" s="151"/>
      <c r="R331" s="151"/>
      <c r="S331" s="151"/>
    </row>
    <row r="332" spans="2:19">
      <c r="B332" s="153" t="s">
        <v>249</v>
      </c>
      <c r="C332" s="128">
        <v>2</v>
      </c>
      <c r="M332" s="151"/>
      <c r="N332" s="151"/>
      <c r="O332" s="151"/>
      <c r="P332" s="151"/>
      <c r="Q332" s="151"/>
      <c r="R332" s="151"/>
      <c r="S332" s="151"/>
    </row>
    <row r="333" spans="2:19">
      <c r="B333" s="153" t="s">
        <v>249</v>
      </c>
      <c r="C333" s="128">
        <v>2</v>
      </c>
      <c r="M333" s="151"/>
      <c r="N333" s="151"/>
      <c r="O333" s="151"/>
      <c r="P333" s="151"/>
      <c r="Q333" s="151"/>
      <c r="R333" s="151"/>
      <c r="S333" s="151"/>
    </row>
    <row r="334" spans="2:19">
      <c r="B334" s="153" t="s">
        <v>249</v>
      </c>
      <c r="C334" s="128">
        <v>2</v>
      </c>
      <c r="M334" s="151"/>
      <c r="N334" s="151"/>
      <c r="O334" s="151"/>
      <c r="P334" s="151"/>
      <c r="Q334" s="151"/>
      <c r="R334" s="151"/>
      <c r="S334" s="151"/>
    </row>
    <row r="335" spans="2:19">
      <c r="B335" s="153" t="s">
        <v>249</v>
      </c>
      <c r="C335" s="128">
        <v>2</v>
      </c>
      <c r="M335" s="151"/>
      <c r="N335" s="151"/>
      <c r="O335" s="151"/>
      <c r="P335" s="151"/>
      <c r="Q335" s="151"/>
      <c r="R335" s="151"/>
      <c r="S335" s="151"/>
    </row>
    <row r="336" spans="2:19">
      <c r="B336" s="153" t="s">
        <v>249</v>
      </c>
      <c r="C336" s="128">
        <v>2</v>
      </c>
      <c r="M336" s="151"/>
      <c r="N336" s="151"/>
      <c r="O336" s="151"/>
      <c r="P336" s="151"/>
      <c r="Q336" s="151"/>
      <c r="R336" s="151"/>
      <c r="S336" s="151"/>
    </row>
    <row r="337" spans="2:19">
      <c r="B337" s="153" t="s">
        <v>249</v>
      </c>
      <c r="C337" s="128">
        <v>2</v>
      </c>
      <c r="M337" s="151"/>
      <c r="N337" s="151"/>
      <c r="O337" s="151"/>
      <c r="P337" s="151"/>
      <c r="Q337" s="151"/>
      <c r="R337" s="151"/>
      <c r="S337" s="151"/>
    </row>
    <row r="338" spans="2:19">
      <c r="B338" s="153" t="s">
        <v>249</v>
      </c>
      <c r="C338" s="128">
        <v>2</v>
      </c>
      <c r="M338" s="151"/>
      <c r="N338" s="151"/>
      <c r="O338" s="151"/>
      <c r="P338" s="151"/>
      <c r="Q338" s="151"/>
      <c r="R338" s="151"/>
      <c r="S338" s="151"/>
    </row>
    <row r="339" spans="2:19">
      <c r="B339" s="153" t="s">
        <v>249</v>
      </c>
      <c r="C339" s="128">
        <v>2</v>
      </c>
      <c r="M339" s="151"/>
      <c r="N339" s="151"/>
      <c r="O339" s="151"/>
      <c r="P339" s="151"/>
      <c r="Q339" s="151"/>
      <c r="R339" s="151"/>
      <c r="S339" s="151"/>
    </row>
    <row r="340" spans="2:19">
      <c r="B340" s="153" t="s">
        <v>249</v>
      </c>
      <c r="C340" s="128">
        <v>2</v>
      </c>
      <c r="M340" s="151"/>
      <c r="N340" s="151"/>
      <c r="O340" s="151"/>
      <c r="P340" s="151"/>
      <c r="Q340" s="151"/>
      <c r="R340" s="151"/>
      <c r="S340" s="151"/>
    </row>
    <row r="341" spans="2:19">
      <c r="B341" s="153" t="s">
        <v>249</v>
      </c>
      <c r="C341" s="128">
        <v>2</v>
      </c>
      <c r="M341" s="151"/>
      <c r="N341" s="151"/>
      <c r="O341" s="151"/>
      <c r="P341" s="151"/>
      <c r="Q341" s="151"/>
      <c r="R341" s="151"/>
      <c r="S341" s="151"/>
    </row>
    <row r="342" spans="2:19">
      <c r="B342" s="153" t="s">
        <v>249</v>
      </c>
      <c r="C342" s="128">
        <v>2</v>
      </c>
      <c r="M342" s="151"/>
      <c r="N342" s="151"/>
      <c r="O342" s="151"/>
      <c r="P342" s="151"/>
      <c r="Q342" s="151"/>
      <c r="R342" s="151"/>
      <c r="S342" s="151"/>
    </row>
    <row r="343" spans="2:19">
      <c r="B343" s="153" t="s">
        <v>249</v>
      </c>
      <c r="C343" s="128">
        <v>2</v>
      </c>
      <c r="M343" s="151"/>
      <c r="N343" s="151"/>
      <c r="O343" s="151"/>
      <c r="P343" s="151"/>
      <c r="Q343" s="151"/>
      <c r="R343" s="151"/>
      <c r="S343" s="151"/>
    </row>
    <row r="344" spans="2:19">
      <c r="B344" s="153" t="s">
        <v>249</v>
      </c>
      <c r="C344" s="128">
        <v>2</v>
      </c>
      <c r="M344" s="151"/>
      <c r="N344" s="151"/>
      <c r="O344" s="151"/>
      <c r="P344" s="151"/>
      <c r="Q344" s="151"/>
      <c r="R344" s="151"/>
      <c r="S344" s="151"/>
    </row>
    <row r="345" spans="2:19">
      <c r="B345" s="153" t="s">
        <v>249</v>
      </c>
      <c r="C345" s="128">
        <v>2</v>
      </c>
      <c r="M345" s="151"/>
      <c r="N345" s="151"/>
      <c r="O345" s="151"/>
      <c r="P345" s="151"/>
      <c r="Q345" s="151"/>
      <c r="R345" s="151"/>
      <c r="S345" s="151"/>
    </row>
    <row r="346" spans="2:19">
      <c r="B346" s="153" t="s">
        <v>249</v>
      </c>
      <c r="C346" s="128">
        <v>2</v>
      </c>
      <c r="M346" s="151"/>
      <c r="N346" s="151"/>
      <c r="O346" s="151"/>
      <c r="P346" s="151"/>
      <c r="Q346" s="151"/>
      <c r="R346" s="151"/>
      <c r="S346" s="151"/>
    </row>
    <row r="347" spans="2:19">
      <c r="B347" s="153" t="s">
        <v>249</v>
      </c>
      <c r="C347" s="128">
        <v>2</v>
      </c>
      <c r="M347" s="151"/>
      <c r="N347" s="151"/>
      <c r="O347" s="151"/>
      <c r="P347" s="151"/>
      <c r="Q347" s="151"/>
      <c r="R347" s="151"/>
      <c r="S347" s="151"/>
    </row>
    <row r="348" spans="2:19">
      <c r="B348" s="153" t="s">
        <v>249</v>
      </c>
      <c r="C348" s="128">
        <v>2</v>
      </c>
      <c r="M348" s="151"/>
      <c r="N348" s="151"/>
      <c r="O348" s="151"/>
      <c r="P348" s="151"/>
      <c r="Q348" s="151"/>
      <c r="R348" s="151"/>
      <c r="S348" s="151"/>
    </row>
    <row r="349" spans="2:19">
      <c r="B349" s="153" t="s">
        <v>249</v>
      </c>
      <c r="C349" s="128">
        <v>2</v>
      </c>
      <c r="M349" s="151"/>
      <c r="N349" s="151"/>
      <c r="O349" s="151"/>
      <c r="P349" s="151"/>
      <c r="Q349" s="151"/>
      <c r="R349" s="151"/>
      <c r="S349" s="151"/>
    </row>
    <row r="350" spans="2:19">
      <c r="B350" s="153" t="s">
        <v>249</v>
      </c>
      <c r="C350" s="128">
        <v>2</v>
      </c>
      <c r="M350" s="151"/>
      <c r="N350" s="151"/>
      <c r="O350" s="151"/>
      <c r="P350" s="151"/>
      <c r="Q350" s="151"/>
      <c r="R350" s="151"/>
      <c r="S350" s="151"/>
    </row>
    <row r="351" spans="2:19">
      <c r="B351" s="153" t="s">
        <v>249</v>
      </c>
      <c r="C351" s="128">
        <v>2</v>
      </c>
      <c r="M351" s="151"/>
      <c r="N351" s="151"/>
      <c r="O351" s="151"/>
      <c r="P351" s="151"/>
      <c r="Q351" s="151"/>
      <c r="R351" s="151"/>
      <c r="S351" s="151"/>
    </row>
    <row r="352" spans="2:19">
      <c r="B352" s="153" t="s">
        <v>249</v>
      </c>
      <c r="C352" s="128">
        <v>2</v>
      </c>
      <c r="M352" s="151"/>
      <c r="N352" s="151"/>
      <c r="O352" s="151"/>
      <c r="P352" s="151"/>
      <c r="Q352" s="151"/>
      <c r="R352" s="151"/>
      <c r="S352" s="151"/>
    </row>
    <row r="353" spans="2:19">
      <c r="B353" s="153" t="s">
        <v>249</v>
      </c>
      <c r="C353" s="128">
        <v>2</v>
      </c>
      <c r="M353" s="151"/>
      <c r="N353" s="151"/>
      <c r="O353" s="151"/>
      <c r="P353" s="151"/>
      <c r="Q353" s="151"/>
      <c r="R353" s="151"/>
      <c r="S353" s="151"/>
    </row>
    <row r="354" spans="2:19">
      <c r="B354" s="153" t="s">
        <v>249</v>
      </c>
      <c r="C354" s="128">
        <v>2</v>
      </c>
      <c r="M354" s="151"/>
      <c r="N354" s="151"/>
      <c r="O354" s="151"/>
      <c r="P354" s="151"/>
      <c r="Q354" s="151"/>
      <c r="R354" s="151"/>
      <c r="S354" s="151"/>
    </row>
    <row r="355" spans="2:19">
      <c r="B355" s="153" t="s">
        <v>249</v>
      </c>
      <c r="C355" s="128">
        <v>2</v>
      </c>
      <c r="M355" s="151"/>
      <c r="N355" s="151"/>
      <c r="O355" s="151"/>
      <c r="P355" s="151"/>
      <c r="Q355" s="151"/>
      <c r="R355" s="151"/>
      <c r="S355" s="151"/>
    </row>
    <row r="356" spans="2:19">
      <c r="B356" s="153" t="s">
        <v>249</v>
      </c>
      <c r="C356" s="128">
        <v>2</v>
      </c>
      <c r="M356" s="151"/>
      <c r="N356" s="151"/>
      <c r="O356" s="151"/>
      <c r="P356" s="151"/>
      <c r="Q356" s="151"/>
      <c r="R356" s="151"/>
      <c r="S356" s="151"/>
    </row>
    <row r="357" spans="2:19">
      <c r="B357" s="153" t="s">
        <v>249</v>
      </c>
      <c r="C357" s="128">
        <v>2</v>
      </c>
      <c r="M357" s="151"/>
      <c r="N357" s="151"/>
      <c r="O357" s="151"/>
      <c r="P357" s="151"/>
      <c r="Q357" s="151"/>
      <c r="R357" s="151"/>
      <c r="S357" s="151"/>
    </row>
    <row r="358" spans="2:19">
      <c r="B358" s="153" t="s">
        <v>249</v>
      </c>
      <c r="C358" s="128">
        <v>2</v>
      </c>
      <c r="M358" s="151"/>
      <c r="N358" s="151"/>
      <c r="O358" s="151"/>
      <c r="P358" s="151"/>
      <c r="Q358" s="151"/>
      <c r="R358" s="151"/>
      <c r="S358" s="151"/>
    </row>
    <row r="359" spans="2:19">
      <c r="B359" s="153" t="s">
        <v>249</v>
      </c>
      <c r="C359" s="128">
        <v>2</v>
      </c>
      <c r="M359" s="151"/>
      <c r="N359" s="151"/>
      <c r="O359" s="151"/>
      <c r="P359" s="151"/>
      <c r="Q359" s="151"/>
      <c r="R359" s="151"/>
      <c r="S359" s="151"/>
    </row>
    <row r="360" spans="2:19">
      <c r="B360" s="153" t="s">
        <v>249</v>
      </c>
      <c r="C360" s="128">
        <v>2</v>
      </c>
      <c r="M360" s="151"/>
      <c r="N360" s="151"/>
      <c r="O360" s="151"/>
      <c r="P360" s="151"/>
      <c r="Q360" s="151"/>
      <c r="R360" s="151"/>
      <c r="S360" s="151"/>
    </row>
    <row r="361" spans="2:19">
      <c r="B361" s="153" t="s">
        <v>249</v>
      </c>
      <c r="C361" s="128">
        <v>2</v>
      </c>
      <c r="M361" s="151"/>
      <c r="N361" s="151"/>
      <c r="O361" s="151"/>
      <c r="P361" s="151"/>
      <c r="Q361" s="151"/>
      <c r="R361" s="151"/>
      <c r="S361" s="151"/>
    </row>
    <row r="362" spans="2:19">
      <c r="B362" s="153" t="s">
        <v>249</v>
      </c>
      <c r="C362" s="128">
        <v>2</v>
      </c>
      <c r="M362" s="151"/>
      <c r="N362" s="151"/>
      <c r="O362" s="151"/>
      <c r="P362" s="151"/>
      <c r="Q362" s="151"/>
      <c r="R362" s="151"/>
      <c r="S362" s="151"/>
    </row>
    <row r="363" spans="2:19">
      <c r="B363" s="153" t="s">
        <v>249</v>
      </c>
      <c r="C363" s="128">
        <v>2</v>
      </c>
      <c r="M363" s="151"/>
      <c r="N363" s="151"/>
      <c r="O363" s="151"/>
      <c r="P363" s="151"/>
      <c r="Q363" s="151"/>
      <c r="R363" s="151"/>
      <c r="S363" s="151"/>
    </row>
    <row r="364" spans="2:19">
      <c r="B364" s="153" t="s">
        <v>249</v>
      </c>
      <c r="C364" s="128">
        <v>2</v>
      </c>
      <c r="M364" s="151"/>
      <c r="N364" s="151"/>
      <c r="O364" s="151"/>
      <c r="P364" s="151"/>
      <c r="Q364" s="151"/>
      <c r="R364" s="151"/>
      <c r="S364" s="151"/>
    </row>
    <row r="365" spans="2:19">
      <c r="B365" s="153" t="s">
        <v>249</v>
      </c>
      <c r="C365" s="128">
        <v>2</v>
      </c>
      <c r="M365" s="151"/>
      <c r="N365" s="151"/>
      <c r="O365" s="151"/>
      <c r="P365" s="151"/>
      <c r="Q365" s="151"/>
      <c r="R365" s="151"/>
      <c r="S365" s="151"/>
    </row>
    <row r="366" spans="2:19">
      <c r="B366" s="153" t="s">
        <v>249</v>
      </c>
      <c r="C366" s="128">
        <v>2</v>
      </c>
      <c r="M366" s="151"/>
      <c r="N366" s="151"/>
      <c r="O366" s="151"/>
      <c r="P366" s="151"/>
      <c r="Q366" s="151"/>
      <c r="R366" s="151"/>
      <c r="S366" s="151"/>
    </row>
    <row r="367" spans="2:19">
      <c r="B367" s="153" t="s">
        <v>249</v>
      </c>
      <c r="C367" s="128">
        <v>2</v>
      </c>
      <c r="M367" s="151"/>
      <c r="N367" s="151"/>
      <c r="O367" s="151"/>
      <c r="P367" s="151"/>
      <c r="Q367" s="151"/>
      <c r="R367" s="151"/>
      <c r="S367" s="151"/>
    </row>
    <row r="368" spans="2:19">
      <c r="B368" s="153" t="s">
        <v>249</v>
      </c>
      <c r="C368" s="128">
        <v>2</v>
      </c>
      <c r="M368" s="151"/>
      <c r="N368" s="151"/>
      <c r="O368" s="151"/>
      <c r="P368" s="151"/>
      <c r="Q368" s="151"/>
      <c r="R368" s="151"/>
      <c r="S368" s="151"/>
    </row>
    <row r="369" spans="2:19">
      <c r="B369" s="153" t="s">
        <v>249</v>
      </c>
      <c r="C369" s="128">
        <v>2</v>
      </c>
      <c r="M369" s="151"/>
      <c r="N369" s="151"/>
      <c r="O369" s="151"/>
      <c r="P369" s="151"/>
      <c r="Q369" s="151"/>
      <c r="R369" s="151"/>
      <c r="S369" s="151"/>
    </row>
    <row r="370" spans="2:19">
      <c r="B370" s="153" t="s">
        <v>249</v>
      </c>
      <c r="C370" s="128">
        <v>2</v>
      </c>
      <c r="M370" s="151"/>
      <c r="N370" s="151"/>
      <c r="O370" s="151"/>
      <c r="P370" s="151"/>
      <c r="Q370" s="151"/>
      <c r="R370" s="151"/>
      <c r="S370" s="151"/>
    </row>
    <row r="371" spans="2:19">
      <c r="B371" s="153" t="s">
        <v>249</v>
      </c>
      <c r="C371" s="128">
        <v>2</v>
      </c>
      <c r="M371" s="151"/>
      <c r="N371" s="151"/>
      <c r="O371" s="151"/>
      <c r="P371" s="151"/>
      <c r="Q371" s="151"/>
      <c r="R371" s="151"/>
      <c r="S371" s="151"/>
    </row>
    <row r="372" spans="2:19">
      <c r="B372" s="153" t="s">
        <v>249</v>
      </c>
      <c r="C372" s="128">
        <v>2</v>
      </c>
      <c r="M372" s="151"/>
      <c r="N372" s="151"/>
      <c r="O372" s="151"/>
      <c r="P372" s="151"/>
      <c r="Q372" s="151"/>
      <c r="R372" s="151"/>
      <c r="S372" s="151"/>
    </row>
    <row r="373" spans="2:19">
      <c r="B373" s="153" t="s">
        <v>249</v>
      </c>
      <c r="C373" s="128">
        <v>2</v>
      </c>
      <c r="M373" s="151"/>
      <c r="N373" s="151"/>
      <c r="O373" s="151"/>
      <c r="P373" s="151"/>
      <c r="Q373" s="151"/>
      <c r="R373" s="151"/>
      <c r="S373" s="151"/>
    </row>
    <row r="374" spans="2:19">
      <c r="B374" s="153" t="s">
        <v>249</v>
      </c>
      <c r="C374" s="128">
        <v>2</v>
      </c>
      <c r="M374" s="151"/>
      <c r="N374" s="151"/>
      <c r="O374" s="151"/>
      <c r="P374" s="151"/>
      <c r="Q374" s="151"/>
      <c r="R374" s="151"/>
      <c r="S374" s="151"/>
    </row>
    <row r="375" spans="2:19">
      <c r="B375" s="153" t="s">
        <v>249</v>
      </c>
      <c r="C375" s="128">
        <v>2</v>
      </c>
      <c r="M375" s="151"/>
      <c r="N375" s="151"/>
      <c r="O375" s="151"/>
      <c r="P375" s="151"/>
      <c r="Q375" s="151"/>
      <c r="R375" s="151"/>
      <c r="S375" s="151"/>
    </row>
    <row r="376" spans="2:19">
      <c r="B376" s="153" t="s">
        <v>249</v>
      </c>
      <c r="C376" s="128">
        <v>2</v>
      </c>
      <c r="M376" s="151"/>
      <c r="N376" s="151"/>
      <c r="O376" s="151"/>
      <c r="P376" s="151"/>
      <c r="Q376" s="151"/>
      <c r="R376" s="151"/>
      <c r="S376" s="151"/>
    </row>
    <row r="377" spans="2:19">
      <c r="B377" s="153" t="s">
        <v>249</v>
      </c>
      <c r="C377" s="128">
        <v>2</v>
      </c>
      <c r="M377" s="151"/>
      <c r="N377" s="151"/>
      <c r="O377" s="151"/>
      <c r="P377" s="151"/>
      <c r="Q377" s="151"/>
      <c r="R377" s="151"/>
      <c r="S377" s="151"/>
    </row>
    <row r="378" spans="2:19">
      <c r="B378" s="153" t="s">
        <v>249</v>
      </c>
      <c r="C378" s="128">
        <v>2</v>
      </c>
      <c r="M378" s="151"/>
      <c r="N378" s="151"/>
      <c r="O378" s="151"/>
      <c r="P378" s="151"/>
      <c r="Q378" s="151"/>
      <c r="R378" s="151"/>
      <c r="S378" s="151"/>
    </row>
    <row r="379" spans="2:19">
      <c r="B379" s="153" t="s">
        <v>249</v>
      </c>
      <c r="C379" s="128">
        <v>2</v>
      </c>
      <c r="M379" s="151"/>
      <c r="N379" s="151"/>
      <c r="O379" s="151"/>
      <c r="P379" s="151"/>
      <c r="Q379" s="151"/>
      <c r="R379" s="151"/>
      <c r="S379" s="151"/>
    </row>
    <row r="380" spans="2:19">
      <c r="B380" s="153" t="s">
        <v>249</v>
      </c>
      <c r="C380" s="128">
        <v>2</v>
      </c>
      <c r="M380" s="151"/>
      <c r="N380" s="151"/>
      <c r="O380" s="151"/>
      <c r="P380" s="151"/>
      <c r="Q380" s="151"/>
      <c r="R380" s="151"/>
      <c r="S380" s="151"/>
    </row>
    <row r="381" spans="2:19">
      <c r="B381" s="153" t="s">
        <v>249</v>
      </c>
      <c r="C381" s="128">
        <v>2</v>
      </c>
      <c r="M381" s="151"/>
      <c r="N381" s="151"/>
      <c r="O381" s="151"/>
      <c r="P381" s="151"/>
      <c r="Q381" s="151"/>
      <c r="R381" s="151"/>
      <c r="S381" s="151"/>
    </row>
    <row r="382" spans="2:19">
      <c r="B382" s="153" t="s">
        <v>249</v>
      </c>
      <c r="C382" s="128">
        <v>2</v>
      </c>
      <c r="M382" s="151"/>
      <c r="N382" s="151"/>
      <c r="O382" s="151"/>
      <c r="P382" s="151"/>
      <c r="Q382" s="151"/>
      <c r="R382" s="151"/>
      <c r="S382" s="151"/>
    </row>
    <row r="383" spans="2:19">
      <c r="B383" s="153" t="s">
        <v>249</v>
      </c>
      <c r="C383" s="128">
        <v>2</v>
      </c>
      <c r="M383" s="151"/>
      <c r="N383" s="151"/>
      <c r="O383" s="151"/>
      <c r="P383" s="151"/>
      <c r="Q383" s="151"/>
      <c r="R383" s="151"/>
      <c r="S383" s="151"/>
    </row>
    <row r="384" spans="2:19">
      <c r="B384" s="153" t="s">
        <v>249</v>
      </c>
      <c r="C384" s="128">
        <v>2</v>
      </c>
      <c r="M384" s="151"/>
      <c r="N384" s="151"/>
      <c r="O384" s="151"/>
      <c r="P384" s="151"/>
      <c r="Q384" s="151"/>
      <c r="R384" s="151"/>
      <c r="S384" s="151"/>
    </row>
    <row r="385" spans="2:19">
      <c r="B385" s="153" t="s">
        <v>249</v>
      </c>
      <c r="C385" s="128">
        <v>2</v>
      </c>
      <c r="M385" s="151"/>
      <c r="N385" s="151"/>
      <c r="O385" s="151"/>
      <c r="P385" s="151"/>
      <c r="Q385" s="151"/>
      <c r="R385" s="151"/>
      <c r="S385" s="151"/>
    </row>
    <row r="386" spans="2:19">
      <c r="B386" s="153" t="s">
        <v>249</v>
      </c>
      <c r="C386" s="128">
        <v>2</v>
      </c>
      <c r="M386" s="151"/>
      <c r="N386" s="151"/>
      <c r="O386" s="151"/>
      <c r="P386" s="151"/>
      <c r="Q386" s="151"/>
      <c r="R386" s="151"/>
      <c r="S386" s="151"/>
    </row>
    <row r="387" spans="2:19">
      <c r="B387" s="153" t="s">
        <v>249</v>
      </c>
      <c r="C387" s="128">
        <v>2</v>
      </c>
      <c r="M387" s="151"/>
      <c r="N387" s="151"/>
      <c r="O387" s="151"/>
      <c r="P387" s="151"/>
      <c r="Q387" s="151"/>
      <c r="R387" s="151"/>
      <c r="S387" s="151"/>
    </row>
    <row r="388" spans="2:19">
      <c r="B388" s="153" t="s">
        <v>249</v>
      </c>
      <c r="C388" s="128">
        <v>2</v>
      </c>
      <c r="M388" s="151"/>
      <c r="N388" s="151"/>
      <c r="O388" s="151"/>
      <c r="P388" s="151"/>
      <c r="Q388" s="151"/>
      <c r="R388" s="151"/>
      <c r="S388" s="151"/>
    </row>
    <row r="389" spans="2:19">
      <c r="B389" s="153" t="s">
        <v>249</v>
      </c>
      <c r="C389" s="128">
        <v>2</v>
      </c>
      <c r="M389" s="151"/>
      <c r="N389" s="151"/>
      <c r="O389" s="151"/>
      <c r="P389" s="151"/>
      <c r="Q389" s="151"/>
      <c r="R389" s="151"/>
      <c r="S389" s="151"/>
    </row>
    <row r="390" spans="2:19">
      <c r="B390" s="153" t="s">
        <v>249</v>
      </c>
      <c r="C390" s="128">
        <v>2</v>
      </c>
      <c r="M390" s="151"/>
      <c r="N390" s="151"/>
      <c r="O390" s="151"/>
      <c r="P390" s="151"/>
      <c r="Q390" s="151"/>
      <c r="R390" s="151"/>
      <c r="S390" s="151"/>
    </row>
    <row r="391" spans="2:19">
      <c r="B391" s="153" t="s">
        <v>249</v>
      </c>
      <c r="C391" s="128">
        <v>2</v>
      </c>
      <c r="M391" s="151"/>
      <c r="N391" s="151"/>
      <c r="O391" s="151"/>
      <c r="P391" s="151"/>
      <c r="Q391" s="151"/>
      <c r="R391" s="151"/>
      <c r="S391" s="151"/>
    </row>
    <row r="392" spans="2:19">
      <c r="B392" s="153" t="s">
        <v>249</v>
      </c>
      <c r="C392" s="128">
        <v>2</v>
      </c>
      <c r="M392" s="151"/>
      <c r="N392" s="151"/>
      <c r="O392" s="151"/>
      <c r="P392" s="151"/>
      <c r="Q392" s="151"/>
      <c r="R392" s="151"/>
      <c r="S392" s="151"/>
    </row>
    <row r="393" spans="2:19">
      <c r="B393" s="153" t="s">
        <v>249</v>
      </c>
      <c r="C393" s="128">
        <v>2</v>
      </c>
      <c r="M393" s="151"/>
      <c r="N393" s="151"/>
      <c r="O393" s="151"/>
      <c r="P393" s="151"/>
      <c r="Q393" s="151"/>
      <c r="R393" s="151"/>
      <c r="S393" s="151"/>
    </row>
    <row r="394" spans="2:19">
      <c r="B394" s="153" t="s">
        <v>249</v>
      </c>
      <c r="C394" s="128">
        <v>2</v>
      </c>
      <c r="M394" s="151"/>
      <c r="N394" s="151"/>
      <c r="O394" s="151"/>
      <c r="P394" s="151"/>
      <c r="Q394" s="151"/>
      <c r="R394" s="151"/>
      <c r="S394" s="151"/>
    </row>
    <row r="395" spans="2:19">
      <c r="B395" s="153" t="s">
        <v>249</v>
      </c>
      <c r="C395" s="128">
        <v>2</v>
      </c>
      <c r="M395" s="151"/>
      <c r="N395" s="151"/>
      <c r="O395" s="151"/>
      <c r="P395" s="151"/>
      <c r="Q395" s="151"/>
      <c r="R395" s="151"/>
      <c r="S395" s="151"/>
    </row>
    <row r="396" spans="2:19">
      <c r="B396" s="153" t="s">
        <v>249</v>
      </c>
      <c r="C396" s="128">
        <v>2</v>
      </c>
      <c r="M396" s="151"/>
      <c r="N396" s="151"/>
      <c r="O396" s="151"/>
      <c r="P396" s="151"/>
      <c r="Q396" s="151"/>
      <c r="R396" s="151"/>
      <c r="S396" s="151"/>
    </row>
    <row r="397" spans="2:19">
      <c r="B397" s="153" t="s">
        <v>249</v>
      </c>
      <c r="C397" s="128">
        <v>2</v>
      </c>
      <c r="M397" s="151"/>
      <c r="N397" s="151"/>
      <c r="O397" s="151"/>
      <c r="P397" s="151"/>
      <c r="Q397" s="151"/>
      <c r="R397" s="151"/>
      <c r="S397" s="151"/>
    </row>
    <row r="398" spans="2:19">
      <c r="B398" s="153" t="s">
        <v>249</v>
      </c>
      <c r="C398" s="128">
        <v>2</v>
      </c>
      <c r="M398" s="151"/>
      <c r="N398" s="151"/>
      <c r="O398" s="151"/>
      <c r="P398" s="151"/>
      <c r="Q398" s="151"/>
      <c r="R398" s="151"/>
      <c r="S398" s="151"/>
    </row>
    <row r="399" spans="2:19">
      <c r="B399" s="153" t="s">
        <v>249</v>
      </c>
      <c r="C399" s="128">
        <v>1</v>
      </c>
      <c r="M399" s="151"/>
      <c r="N399" s="151"/>
      <c r="O399" s="151"/>
      <c r="P399" s="151"/>
      <c r="Q399" s="151"/>
      <c r="R399" s="151"/>
      <c r="S399" s="151"/>
    </row>
    <row r="400" spans="2:19">
      <c r="B400" s="153" t="s">
        <v>249</v>
      </c>
      <c r="C400" s="128">
        <v>1</v>
      </c>
      <c r="M400" s="151"/>
      <c r="N400" s="151"/>
      <c r="O400" s="151"/>
      <c r="P400" s="151"/>
      <c r="Q400" s="151"/>
      <c r="R400" s="151"/>
      <c r="S400" s="151"/>
    </row>
    <row r="401" spans="2:19">
      <c r="B401" s="153" t="s">
        <v>249</v>
      </c>
      <c r="C401" s="128">
        <v>1</v>
      </c>
      <c r="M401" s="151"/>
      <c r="N401" s="151"/>
      <c r="O401" s="151"/>
      <c r="P401" s="151"/>
      <c r="Q401" s="151"/>
      <c r="R401" s="151"/>
      <c r="S401" s="151"/>
    </row>
    <row r="402" spans="2:19">
      <c r="B402" s="153" t="s">
        <v>249</v>
      </c>
      <c r="C402" s="128">
        <v>1</v>
      </c>
      <c r="M402" s="151"/>
      <c r="N402" s="151"/>
      <c r="O402" s="151"/>
      <c r="P402" s="151"/>
      <c r="Q402" s="151"/>
      <c r="R402" s="151"/>
      <c r="S402" s="151"/>
    </row>
    <row r="403" spans="2:19">
      <c r="B403" s="153" t="s">
        <v>249</v>
      </c>
      <c r="C403" s="128">
        <v>1</v>
      </c>
      <c r="M403" s="151"/>
      <c r="N403" s="151"/>
      <c r="O403" s="151"/>
      <c r="P403" s="151"/>
      <c r="Q403" s="151"/>
      <c r="R403" s="151"/>
      <c r="S403" s="151"/>
    </row>
    <row r="404" spans="2:19">
      <c r="B404" s="153" t="s">
        <v>249</v>
      </c>
      <c r="C404" s="128">
        <v>1</v>
      </c>
      <c r="M404" s="151"/>
      <c r="N404" s="151"/>
      <c r="O404" s="151"/>
      <c r="P404" s="151"/>
      <c r="Q404" s="151"/>
      <c r="R404" s="151"/>
      <c r="S404" s="151"/>
    </row>
    <row r="405" spans="2:19">
      <c r="B405" s="153" t="s">
        <v>249</v>
      </c>
      <c r="C405" s="128">
        <v>1</v>
      </c>
    </row>
    <row r="406" spans="2:19">
      <c r="B406" s="153" t="s">
        <v>249</v>
      </c>
      <c r="C406" s="128">
        <v>1</v>
      </c>
    </row>
    <row r="407" spans="2:19">
      <c r="B407" s="153" t="s">
        <v>249</v>
      </c>
      <c r="C407" s="128">
        <v>1</v>
      </c>
    </row>
    <row r="408" spans="2:19">
      <c r="B408" s="153" t="s">
        <v>249</v>
      </c>
      <c r="C408" s="128">
        <v>1</v>
      </c>
    </row>
    <row r="409" spans="2:19">
      <c r="B409" s="153" t="s">
        <v>249</v>
      </c>
      <c r="C409" s="128">
        <v>1</v>
      </c>
    </row>
    <row r="410" spans="2:19">
      <c r="B410" s="153" t="s">
        <v>249</v>
      </c>
      <c r="C410" s="128">
        <v>1</v>
      </c>
    </row>
    <row r="411" spans="2:19">
      <c r="B411" s="153" t="s">
        <v>249</v>
      </c>
      <c r="C411" s="128">
        <v>1</v>
      </c>
    </row>
    <row r="412" spans="2:19">
      <c r="B412" s="153" t="s">
        <v>249</v>
      </c>
      <c r="C412" s="128">
        <v>1</v>
      </c>
    </row>
    <row r="413" spans="2:19">
      <c r="B413" s="153" t="s">
        <v>249</v>
      </c>
      <c r="C413" s="128">
        <v>1</v>
      </c>
    </row>
    <row r="414" spans="2:19">
      <c r="B414" s="153" t="s">
        <v>249</v>
      </c>
      <c r="C414" s="128">
        <v>1</v>
      </c>
    </row>
    <row r="415" spans="2:19">
      <c r="B415" s="153" t="s">
        <v>249</v>
      </c>
      <c r="C415" s="128">
        <v>1</v>
      </c>
    </row>
    <row r="416" spans="2:19">
      <c r="B416" s="153" t="s">
        <v>249</v>
      </c>
      <c r="C416" s="128">
        <v>1</v>
      </c>
    </row>
    <row r="417" spans="2:3">
      <c r="B417" s="153" t="s">
        <v>249</v>
      </c>
      <c r="C417" s="128">
        <v>1</v>
      </c>
    </row>
    <row r="418" spans="2:3">
      <c r="B418" s="153" t="s">
        <v>249</v>
      </c>
      <c r="C418" s="128">
        <v>1</v>
      </c>
    </row>
    <row r="419" spans="2:3">
      <c r="B419" s="153" t="s">
        <v>249</v>
      </c>
      <c r="C419" s="128">
        <v>1</v>
      </c>
    </row>
    <row r="420" spans="2:3">
      <c r="B420" s="153" t="s">
        <v>249</v>
      </c>
      <c r="C420" s="128">
        <v>1</v>
      </c>
    </row>
    <row r="421" spans="2:3">
      <c r="B421" s="153" t="s">
        <v>249</v>
      </c>
      <c r="C421" s="128">
        <v>1</v>
      </c>
    </row>
    <row r="422" spans="2:3">
      <c r="B422" s="153" t="s">
        <v>249</v>
      </c>
      <c r="C422" s="128">
        <v>1</v>
      </c>
    </row>
    <row r="423" spans="2:3">
      <c r="B423" s="153" t="s">
        <v>249</v>
      </c>
      <c r="C423" s="128">
        <v>1</v>
      </c>
    </row>
    <row r="424" spans="2:3">
      <c r="B424" s="153" t="s">
        <v>249</v>
      </c>
      <c r="C424" s="128">
        <v>1</v>
      </c>
    </row>
    <row r="425" spans="2:3">
      <c r="B425" s="153" t="s">
        <v>249</v>
      </c>
      <c r="C425" s="128">
        <v>1</v>
      </c>
    </row>
    <row r="426" spans="2:3">
      <c r="B426" s="153" t="s">
        <v>249</v>
      </c>
      <c r="C426" s="128">
        <v>1</v>
      </c>
    </row>
    <row r="427" spans="2:3">
      <c r="B427" s="153" t="s">
        <v>249</v>
      </c>
      <c r="C427" s="128">
        <v>1</v>
      </c>
    </row>
    <row r="428" spans="2:3">
      <c r="B428" s="153" t="s">
        <v>249</v>
      </c>
      <c r="C428" s="128">
        <v>1</v>
      </c>
    </row>
    <row r="429" spans="2:3">
      <c r="B429" s="153" t="s">
        <v>250</v>
      </c>
      <c r="C429" s="128">
        <v>5</v>
      </c>
    </row>
    <row r="430" spans="2:3">
      <c r="B430" s="153" t="s">
        <v>250</v>
      </c>
      <c r="C430" s="128">
        <v>5</v>
      </c>
    </row>
    <row r="431" spans="2:3">
      <c r="B431" s="153" t="s">
        <v>250</v>
      </c>
      <c r="C431" s="128">
        <v>5</v>
      </c>
    </row>
    <row r="432" spans="2:3">
      <c r="B432" s="153" t="s">
        <v>250</v>
      </c>
      <c r="C432" s="128">
        <v>5</v>
      </c>
    </row>
    <row r="433" spans="2:3">
      <c r="B433" s="153" t="s">
        <v>250</v>
      </c>
      <c r="C433" s="128">
        <v>5</v>
      </c>
    </row>
    <row r="434" spans="2:3">
      <c r="B434" s="153" t="s">
        <v>250</v>
      </c>
      <c r="C434" s="128">
        <v>5</v>
      </c>
    </row>
    <row r="435" spans="2:3">
      <c r="B435" s="153" t="s">
        <v>250</v>
      </c>
      <c r="C435" s="128">
        <v>5</v>
      </c>
    </row>
    <row r="436" spans="2:3">
      <c r="B436" s="153" t="s">
        <v>250</v>
      </c>
      <c r="C436" s="128">
        <v>5</v>
      </c>
    </row>
    <row r="437" spans="2:3">
      <c r="B437" s="153" t="s">
        <v>250</v>
      </c>
      <c r="C437" s="128">
        <v>4</v>
      </c>
    </row>
    <row r="438" spans="2:3">
      <c r="B438" s="153" t="s">
        <v>250</v>
      </c>
      <c r="C438" s="128">
        <v>4</v>
      </c>
    </row>
    <row r="439" spans="2:3">
      <c r="B439" s="153" t="s">
        <v>250</v>
      </c>
      <c r="C439" s="128">
        <v>4</v>
      </c>
    </row>
    <row r="440" spans="2:3">
      <c r="B440" s="153" t="s">
        <v>250</v>
      </c>
      <c r="C440" s="128">
        <v>4</v>
      </c>
    </row>
    <row r="441" spans="2:3">
      <c r="B441" s="153" t="s">
        <v>250</v>
      </c>
      <c r="C441" s="128">
        <v>4</v>
      </c>
    </row>
    <row r="442" spans="2:3">
      <c r="B442" s="153" t="s">
        <v>250</v>
      </c>
      <c r="C442" s="128">
        <v>4</v>
      </c>
    </row>
    <row r="443" spans="2:3">
      <c r="B443" s="153" t="s">
        <v>250</v>
      </c>
      <c r="C443" s="128">
        <v>4</v>
      </c>
    </row>
    <row r="444" spans="2:3">
      <c r="B444" s="153" t="s">
        <v>250</v>
      </c>
      <c r="C444" s="128">
        <v>4</v>
      </c>
    </row>
    <row r="445" spans="2:3">
      <c r="B445" s="153" t="s">
        <v>250</v>
      </c>
      <c r="C445" s="128">
        <v>4</v>
      </c>
    </row>
    <row r="446" spans="2:3">
      <c r="B446" s="153" t="s">
        <v>250</v>
      </c>
      <c r="C446" s="128">
        <v>4</v>
      </c>
    </row>
    <row r="447" spans="2:3">
      <c r="B447" s="153" t="s">
        <v>250</v>
      </c>
      <c r="C447" s="128">
        <v>4</v>
      </c>
    </row>
    <row r="448" spans="2:3">
      <c r="B448" s="153" t="s">
        <v>250</v>
      </c>
      <c r="C448" s="128">
        <v>4</v>
      </c>
    </row>
    <row r="449" spans="2:3">
      <c r="B449" s="153" t="s">
        <v>250</v>
      </c>
      <c r="C449" s="128">
        <v>4</v>
      </c>
    </row>
    <row r="450" spans="2:3">
      <c r="B450" s="153" t="s">
        <v>250</v>
      </c>
      <c r="C450" s="128">
        <v>3</v>
      </c>
    </row>
    <row r="451" spans="2:3">
      <c r="B451" s="153" t="s">
        <v>250</v>
      </c>
      <c r="C451" s="128">
        <v>3</v>
      </c>
    </row>
    <row r="452" spans="2:3">
      <c r="B452" s="153" t="s">
        <v>250</v>
      </c>
      <c r="C452" s="128">
        <v>3</v>
      </c>
    </row>
    <row r="453" spans="2:3">
      <c r="B453" s="153" t="s">
        <v>250</v>
      </c>
      <c r="C453" s="128">
        <v>3</v>
      </c>
    </row>
    <row r="454" spans="2:3">
      <c r="B454" s="153" t="s">
        <v>250</v>
      </c>
      <c r="C454" s="128">
        <v>3</v>
      </c>
    </row>
    <row r="455" spans="2:3">
      <c r="B455" s="153" t="s">
        <v>250</v>
      </c>
      <c r="C455" s="128">
        <v>3</v>
      </c>
    </row>
    <row r="456" spans="2:3">
      <c r="B456" s="153" t="s">
        <v>250</v>
      </c>
      <c r="C456" s="128">
        <v>3</v>
      </c>
    </row>
    <row r="457" spans="2:3">
      <c r="B457" s="153" t="s">
        <v>250</v>
      </c>
      <c r="C457" s="128">
        <v>3</v>
      </c>
    </row>
    <row r="458" spans="2:3">
      <c r="B458" s="153" t="s">
        <v>250</v>
      </c>
      <c r="C458" s="128">
        <v>3</v>
      </c>
    </row>
    <row r="459" spans="2:3">
      <c r="B459" s="153" t="s">
        <v>250</v>
      </c>
      <c r="C459" s="128">
        <v>3</v>
      </c>
    </row>
    <row r="460" spans="2:3">
      <c r="B460" s="153" t="s">
        <v>250</v>
      </c>
      <c r="C460" s="128">
        <v>3</v>
      </c>
    </row>
    <row r="461" spans="2:3">
      <c r="B461" s="153" t="s">
        <v>250</v>
      </c>
      <c r="C461" s="128">
        <v>3</v>
      </c>
    </row>
    <row r="462" spans="2:3">
      <c r="B462" s="153" t="s">
        <v>250</v>
      </c>
      <c r="C462" s="128">
        <v>3</v>
      </c>
    </row>
    <row r="463" spans="2:3">
      <c r="B463" s="153" t="s">
        <v>250</v>
      </c>
      <c r="C463" s="128">
        <v>3</v>
      </c>
    </row>
    <row r="464" spans="2:3">
      <c r="B464" s="153" t="s">
        <v>250</v>
      </c>
      <c r="C464" s="128">
        <v>3</v>
      </c>
    </row>
    <row r="465" spans="2:3">
      <c r="B465" s="153" t="s">
        <v>250</v>
      </c>
      <c r="C465" s="128">
        <v>3</v>
      </c>
    </row>
    <row r="466" spans="2:3">
      <c r="B466" s="153" t="s">
        <v>250</v>
      </c>
      <c r="C466" s="128">
        <v>3</v>
      </c>
    </row>
    <row r="467" spans="2:3">
      <c r="B467" s="153" t="s">
        <v>250</v>
      </c>
      <c r="C467" s="128">
        <v>3</v>
      </c>
    </row>
    <row r="468" spans="2:3">
      <c r="B468" s="153" t="s">
        <v>250</v>
      </c>
      <c r="C468" s="128">
        <v>3</v>
      </c>
    </row>
    <row r="469" spans="2:3">
      <c r="B469" s="153" t="s">
        <v>250</v>
      </c>
      <c r="C469" s="128">
        <v>3</v>
      </c>
    </row>
    <row r="470" spans="2:3">
      <c r="B470" s="153" t="s">
        <v>250</v>
      </c>
      <c r="C470" s="128">
        <v>3</v>
      </c>
    </row>
    <row r="471" spans="2:3">
      <c r="B471" s="153" t="s">
        <v>250</v>
      </c>
      <c r="C471" s="128">
        <v>3</v>
      </c>
    </row>
    <row r="472" spans="2:3">
      <c r="B472" s="153" t="s">
        <v>250</v>
      </c>
      <c r="C472" s="128">
        <v>3</v>
      </c>
    </row>
    <row r="473" spans="2:3">
      <c r="B473" s="153" t="s">
        <v>250</v>
      </c>
      <c r="C473" s="128">
        <v>3</v>
      </c>
    </row>
    <row r="474" spans="2:3">
      <c r="B474" s="153" t="s">
        <v>250</v>
      </c>
      <c r="C474" s="128">
        <v>3</v>
      </c>
    </row>
    <row r="475" spans="2:3">
      <c r="B475" s="153" t="s">
        <v>250</v>
      </c>
      <c r="C475" s="128">
        <v>3</v>
      </c>
    </row>
    <row r="476" spans="2:3">
      <c r="B476" s="153" t="s">
        <v>250</v>
      </c>
      <c r="C476" s="128">
        <v>3</v>
      </c>
    </row>
    <row r="477" spans="2:3">
      <c r="B477" s="153" t="s">
        <v>250</v>
      </c>
      <c r="C477" s="128">
        <v>3</v>
      </c>
    </row>
    <row r="478" spans="2:3">
      <c r="B478" s="153" t="s">
        <v>250</v>
      </c>
      <c r="C478" s="128">
        <v>3</v>
      </c>
    </row>
    <row r="479" spans="2:3">
      <c r="B479" s="153" t="s">
        <v>250</v>
      </c>
      <c r="C479" s="128">
        <v>3</v>
      </c>
    </row>
    <row r="480" spans="2:3">
      <c r="B480" s="153" t="s">
        <v>250</v>
      </c>
      <c r="C480" s="128">
        <v>3</v>
      </c>
    </row>
    <row r="481" spans="2:3">
      <c r="B481" s="153" t="s">
        <v>250</v>
      </c>
      <c r="C481" s="128">
        <v>3</v>
      </c>
    </row>
    <row r="482" spans="2:3">
      <c r="B482" s="153" t="s">
        <v>250</v>
      </c>
      <c r="C482" s="128">
        <v>3</v>
      </c>
    </row>
    <row r="483" spans="2:3">
      <c r="B483" s="153" t="s">
        <v>250</v>
      </c>
      <c r="C483" s="128">
        <v>3</v>
      </c>
    </row>
    <row r="484" spans="2:3">
      <c r="B484" s="153" t="s">
        <v>250</v>
      </c>
      <c r="C484" s="128">
        <v>2</v>
      </c>
    </row>
    <row r="485" spans="2:3">
      <c r="B485" s="153" t="s">
        <v>250</v>
      </c>
      <c r="C485" s="128">
        <v>2</v>
      </c>
    </row>
    <row r="486" spans="2:3">
      <c r="B486" s="153" t="s">
        <v>250</v>
      </c>
      <c r="C486" s="128">
        <v>2</v>
      </c>
    </row>
    <row r="487" spans="2:3">
      <c r="B487" s="153" t="s">
        <v>250</v>
      </c>
      <c r="C487" s="128">
        <v>2</v>
      </c>
    </row>
    <row r="488" spans="2:3">
      <c r="B488" s="153" t="s">
        <v>250</v>
      </c>
      <c r="C488" s="128">
        <v>2</v>
      </c>
    </row>
    <row r="489" spans="2:3">
      <c r="B489" s="153" t="s">
        <v>250</v>
      </c>
      <c r="C489" s="128">
        <v>2</v>
      </c>
    </row>
    <row r="490" spans="2:3">
      <c r="B490" s="153" t="s">
        <v>250</v>
      </c>
      <c r="C490" s="128">
        <v>2</v>
      </c>
    </row>
    <row r="491" spans="2:3">
      <c r="B491" s="153" t="s">
        <v>250</v>
      </c>
      <c r="C491" s="128">
        <v>2</v>
      </c>
    </row>
    <row r="492" spans="2:3">
      <c r="B492" s="153" t="s">
        <v>250</v>
      </c>
      <c r="C492" s="128">
        <v>2</v>
      </c>
    </row>
    <row r="493" spans="2:3">
      <c r="B493" s="153" t="s">
        <v>250</v>
      </c>
      <c r="C493" s="128">
        <v>2</v>
      </c>
    </row>
    <row r="494" spans="2:3">
      <c r="B494" s="153" t="s">
        <v>250</v>
      </c>
      <c r="C494" s="128">
        <v>2</v>
      </c>
    </row>
    <row r="495" spans="2:3">
      <c r="B495" s="153" t="s">
        <v>250</v>
      </c>
      <c r="C495" s="128">
        <v>2</v>
      </c>
    </row>
    <row r="496" spans="2:3">
      <c r="B496" s="153" t="s">
        <v>250</v>
      </c>
      <c r="C496" s="128">
        <v>2</v>
      </c>
    </row>
    <row r="497" spans="2:3">
      <c r="B497" s="153" t="s">
        <v>250</v>
      </c>
      <c r="C497" s="128">
        <v>2</v>
      </c>
    </row>
    <row r="498" spans="2:3">
      <c r="B498" s="153" t="s">
        <v>250</v>
      </c>
      <c r="C498" s="128">
        <v>2</v>
      </c>
    </row>
    <row r="499" spans="2:3">
      <c r="B499" s="153" t="s">
        <v>250</v>
      </c>
      <c r="C499" s="128">
        <v>2</v>
      </c>
    </row>
    <row r="500" spans="2:3">
      <c r="B500" s="153" t="s">
        <v>250</v>
      </c>
      <c r="C500" s="128">
        <v>2</v>
      </c>
    </row>
    <row r="501" spans="2:3">
      <c r="B501" s="153" t="s">
        <v>250</v>
      </c>
      <c r="C501" s="128">
        <v>2</v>
      </c>
    </row>
    <row r="502" spans="2:3">
      <c r="B502" s="153" t="s">
        <v>250</v>
      </c>
      <c r="C502" s="128">
        <v>2</v>
      </c>
    </row>
    <row r="503" spans="2:3">
      <c r="B503" s="153" t="s">
        <v>250</v>
      </c>
      <c r="C503" s="128">
        <v>2</v>
      </c>
    </row>
    <row r="504" spans="2:3">
      <c r="B504" s="153" t="s">
        <v>250</v>
      </c>
      <c r="C504" s="128">
        <v>2</v>
      </c>
    </row>
    <row r="505" spans="2:3">
      <c r="B505" s="153" t="s">
        <v>250</v>
      </c>
      <c r="C505" s="128">
        <v>2</v>
      </c>
    </row>
    <row r="506" spans="2:3">
      <c r="B506" s="153" t="s">
        <v>250</v>
      </c>
      <c r="C506" s="128">
        <v>2</v>
      </c>
    </row>
    <row r="507" spans="2:3">
      <c r="B507" s="153" t="s">
        <v>250</v>
      </c>
      <c r="C507" s="128">
        <v>2</v>
      </c>
    </row>
    <row r="508" spans="2:3">
      <c r="B508" s="153" t="s">
        <v>250</v>
      </c>
      <c r="C508" s="128">
        <v>2</v>
      </c>
    </row>
    <row r="509" spans="2:3">
      <c r="B509" s="153" t="s">
        <v>250</v>
      </c>
      <c r="C509" s="128">
        <v>2</v>
      </c>
    </row>
    <row r="510" spans="2:3">
      <c r="B510" s="153" t="s">
        <v>250</v>
      </c>
      <c r="C510" s="128">
        <v>2</v>
      </c>
    </row>
    <row r="511" spans="2:3">
      <c r="B511" s="153" t="s">
        <v>250</v>
      </c>
      <c r="C511" s="128">
        <v>2</v>
      </c>
    </row>
    <row r="512" spans="2:3">
      <c r="B512" s="153" t="s">
        <v>250</v>
      </c>
      <c r="C512" s="128">
        <v>2</v>
      </c>
    </row>
    <row r="513" spans="2:3">
      <c r="B513" s="153" t="s">
        <v>250</v>
      </c>
      <c r="C513" s="128">
        <v>2</v>
      </c>
    </row>
    <row r="514" spans="2:3">
      <c r="B514" s="153" t="s">
        <v>250</v>
      </c>
      <c r="C514" s="128">
        <v>2</v>
      </c>
    </row>
    <row r="515" spans="2:3">
      <c r="B515" s="153" t="s">
        <v>250</v>
      </c>
      <c r="C515" s="128">
        <v>2</v>
      </c>
    </row>
    <row r="516" spans="2:3">
      <c r="B516" s="153" t="s">
        <v>250</v>
      </c>
      <c r="C516" s="128">
        <v>2</v>
      </c>
    </row>
    <row r="517" spans="2:3">
      <c r="B517" s="153" t="s">
        <v>250</v>
      </c>
      <c r="C517" s="128">
        <v>2</v>
      </c>
    </row>
    <row r="518" spans="2:3">
      <c r="B518" s="153" t="s">
        <v>250</v>
      </c>
      <c r="C518" s="128">
        <v>2</v>
      </c>
    </row>
    <row r="519" spans="2:3">
      <c r="B519" s="153" t="s">
        <v>250</v>
      </c>
      <c r="C519" s="128">
        <v>2</v>
      </c>
    </row>
    <row r="520" spans="2:3">
      <c r="B520" s="153" t="s">
        <v>250</v>
      </c>
      <c r="C520" s="128">
        <v>2</v>
      </c>
    </row>
    <row r="521" spans="2:3">
      <c r="B521" s="153" t="s">
        <v>250</v>
      </c>
      <c r="C521" s="128">
        <v>2</v>
      </c>
    </row>
    <row r="522" spans="2:3">
      <c r="B522" s="153" t="s">
        <v>250</v>
      </c>
      <c r="C522" s="128">
        <v>2</v>
      </c>
    </row>
    <row r="523" spans="2:3">
      <c r="B523" s="153" t="s">
        <v>250</v>
      </c>
      <c r="C523" s="128">
        <v>2</v>
      </c>
    </row>
    <row r="524" spans="2:3">
      <c r="B524" s="153" t="s">
        <v>250</v>
      </c>
      <c r="C524" s="128">
        <v>2</v>
      </c>
    </row>
    <row r="525" spans="2:3">
      <c r="B525" s="153" t="s">
        <v>250</v>
      </c>
      <c r="C525" s="128">
        <v>2</v>
      </c>
    </row>
    <row r="526" spans="2:3">
      <c r="B526" s="153" t="s">
        <v>250</v>
      </c>
      <c r="C526" s="128">
        <v>2</v>
      </c>
    </row>
    <row r="527" spans="2:3">
      <c r="B527" s="153" t="s">
        <v>250</v>
      </c>
      <c r="C527" s="128">
        <v>2</v>
      </c>
    </row>
    <row r="528" spans="2:3">
      <c r="B528" s="153" t="s">
        <v>250</v>
      </c>
      <c r="C528" s="128">
        <v>2</v>
      </c>
    </row>
    <row r="529" spans="2:3">
      <c r="B529" s="153" t="s">
        <v>250</v>
      </c>
      <c r="C529" s="128">
        <v>2</v>
      </c>
    </row>
    <row r="530" spans="2:3">
      <c r="B530" s="153" t="s">
        <v>250</v>
      </c>
      <c r="C530" s="128">
        <v>2</v>
      </c>
    </row>
    <row r="531" spans="2:3">
      <c r="B531" s="153" t="s">
        <v>250</v>
      </c>
      <c r="C531" s="128">
        <v>2</v>
      </c>
    </row>
    <row r="532" spans="2:3">
      <c r="B532" s="153" t="s">
        <v>250</v>
      </c>
      <c r="C532" s="128">
        <v>2</v>
      </c>
    </row>
    <row r="533" spans="2:3">
      <c r="B533" s="153" t="s">
        <v>250</v>
      </c>
      <c r="C533" s="128">
        <v>2</v>
      </c>
    </row>
    <row r="534" spans="2:3">
      <c r="B534" s="153" t="s">
        <v>250</v>
      </c>
      <c r="C534" s="128">
        <v>2</v>
      </c>
    </row>
    <row r="535" spans="2:3">
      <c r="B535" s="153" t="s">
        <v>250</v>
      </c>
      <c r="C535" s="128">
        <v>2</v>
      </c>
    </row>
    <row r="536" spans="2:3">
      <c r="B536" s="153" t="s">
        <v>250</v>
      </c>
      <c r="C536" s="128">
        <v>2</v>
      </c>
    </row>
    <row r="537" spans="2:3">
      <c r="B537" s="153" t="s">
        <v>250</v>
      </c>
      <c r="C537" s="128">
        <v>2</v>
      </c>
    </row>
    <row r="538" spans="2:3">
      <c r="B538" s="153" t="s">
        <v>250</v>
      </c>
      <c r="C538" s="128">
        <v>2</v>
      </c>
    </row>
    <row r="539" spans="2:3">
      <c r="B539" s="153" t="s">
        <v>250</v>
      </c>
      <c r="C539" s="128">
        <v>2</v>
      </c>
    </row>
    <row r="540" spans="2:3">
      <c r="B540" s="153" t="s">
        <v>250</v>
      </c>
      <c r="C540" s="128">
        <v>2</v>
      </c>
    </row>
    <row r="541" spans="2:3">
      <c r="B541" s="153" t="s">
        <v>250</v>
      </c>
      <c r="C541" s="128">
        <v>2</v>
      </c>
    </row>
    <row r="542" spans="2:3">
      <c r="B542" s="153" t="s">
        <v>250</v>
      </c>
      <c r="C542" s="128">
        <v>2</v>
      </c>
    </row>
    <row r="543" spans="2:3">
      <c r="B543" s="153" t="s">
        <v>250</v>
      </c>
      <c r="C543" s="128">
        <v>2</v>
      </c>
    </row>
    <row r="544" spans="2:3">
      <c r="B544" s="153" t="s">
        <v>250</v>
      </c>
      <c r="C544" s="128">
        <v>2</v>
      </c>
    </row>
    <row r="545" spans="2:3">
      <c r="B545" s="153" t="s">
        <v>250</v>
      </c>
      <c r="C545" s="128">
        <v>2</v>
      </c>
    </row>
    <row r="546" spans="2:3">
      <c r="B546" s="153" t="s">
        <v>250</v>
      </c>
      <c r="C546" s="128">
        <v>2</v>
      </c>
    </row>
    <row r="547" spans="2:3">
      <c r="B547" s="153" t="s">
        <v>250</v>
      </c>
      <c r="C547" s="128">
        <v>2</v>
      </c>
    </row>
    <row r="548" spans="2:3">
      <c r="B548" s="153" t="s">
        <v>250</v>
      </c>
      <c r="C548" s="128">
        <v>2</v>
      </c>
    </row>
    <row r="549" spans="2:3">
      <c r="B549" s="153" t="s">
        <v>250</v>
      </c>
      <c r="C549" s="128">
        <v>2</v>
      </c>
    </row>
    <row r="550" spans="2:3">
      <c r="B550" s="153" t="s">
        <v>250</v>
      </c>
      <c r="C550" s="128">
        <v>2</v>
      </c>
    </row>
    <row r="551" spans="2:3">
      <c r="B551" s="153" t="s">
        <v>250</v>
      </c>
      <c r="C551" s="128">
        <v>2</v>
      </c>
    </row>
    <row r="552" spans="2:3">
      <c r="B552" s="153" t="s">
        <v>250</v>
      </c>
      <c r="C552" s="128">
        <v>2</v>
      </c>
    </row>
    <row r="553" spans="2:3">
      <c r="B553" s="153" t="s">
        <v>250</v>
      </c>
      <c r="C553" s="128">
        <v>2</v>
      </c>
    </row>
    <row r="554" spans="2:3">
      <c r="B554" s="153" t="s">
        <v>250</v>
      </c>
      <c r="C554" s="128">
        <v>2</v>
      </c>
    </row>
    <row r="555" spans="2:3">
      <c r="B555" s="153" t="s">
        <v>250</v>
      </c>
      <c r="C555" s="128">
        <v>2</v>
      </c>
    </row>
    <row r="556" spans="2:3">
      <c r="B556" s="153" t="s">
        <v>250</v>
      </c>
      <c r="C556" s="128">
        <v>2</v>
      </c>
    </row>
    <row r="557" spans="2:3">
      <c r="B557" s="153" t="s">
        <v>250</v>
      </c>
      <c r="C557" s="128">
        <v>2</v>
      </c>
    </row>
    <row r="558" spans="2:3">
      <c r="B558" s="153" t="s">
        <v>250</v>
      </c>
      <c r="C558" s="128">
        <v>2</v>
      </c>
    </row>
    <row r="559" spans="2:3">
      <c r="B559" s="153" t="s">
        <v>250</v>
      </c>
      <c r="C559" s="128">
        <v>2</v>
      </c>
    </row>
    <row r="560" spans="2:3">
      <c r="B560" s="153" t="s">
        <v>250</v>
      </c>
      <c r="C560" s="128">
        <v>2</v>
      </c>
    </row>
    <row r="561" spans="2:3">
      <c r="B561" s="153" t="s">
        <v>250</v>
      </c>
      <c r="C561" s="128">
        <v>1</v>
      </c>
    </row>
    <row r="562" spans="2:3">
      <c r="B562" s="153" t="s">
        <v>250</v>
      </c>
      <c r="C562" s="128">
        <v>1</v>
      </c>
    </row>
    <row r="563" spans="2:3">
      <c r="B563" s="153" t="s">
        <v>250</v>
      </c>
      <c r="C563" s="128">
        <v>1</v>
      </c>
    </row>
    <row r="564" spans="2:3">
      <c r="B564" s="153" t="s">
        <v>250</v>
      </c>
      <c r="C564" s="128">
        <v>1</v>
      </c>
    </row>
    <row r="565" spans="2:3">
      <c r="B565" s="153" t="s">
        <v>250</v>
      </c>
      <c r="C565" s="128">
        <v>1</v>
      </c>
    </row>
    <row r="566" spans="2:3">
      <c r="B566" s="153" t="s">
        <v>250</v>
      </c>
      <c r="C566" s="128">
        <v>1</v>
      </c>
    </row>
    <row r="567" spans="2:3">
      <c r="B567" s="153" t="s">
        <v>250</v>
      </c>
      <c r="C567" s="128">
        <v>1</v>
      </c>
    </row>
    <row r="568" spans="2:3">
      <c r="B568" s="153" t="s">
        <v>250</v>
      </c>
      <c r="C568" s="128">
        <v>1</v>
      </c>
    </row>
    <row r="569" spans="2:3">
      <c r="B569" s="153" t="s">
        <v>250</v>
      </c>
      <c r="C569" s="128">
        <v>1</v>
      </c>
    </row>
    <row r="570" spans="2:3">
      <c r="B570" s="153" t="s">
        <v>250</v>
      </c>
      <c r="C570" s="128">
        <v>1</v>
      </c>
    </row>
    <row r="571" spans="2:3">
      <c r="B571" s="153" t="s">
        <v>250</v>
      </c>
      <c r="C571" s="128">
        <v>1</v>
      </c>
    </row>
    <row r="572" spans="2:3">
      <c r="B572" s="153" t="s">
        <v>250</v>
      </c>
      <c r="C572" s="128">
        <v>1</v>
      </c>
    </row>
    <row r="573" spans="2:3">
      <c r="B573" s="153" t="s">
        <v>250</v>
      </c>
      <c r="C573" s="128">
        <v>1</v>
      </c>
    </row>
    <row r="574" spans="2:3">
      <c r="B574" s="153" t="s">
        <v>250</v>
      </c>
      <c r="C574" s="128">
        <v>1</v>
      </c>
    </row>
    <row r="575" spans="2:3">
      <c r="B575" s="153" t="s">
        <v>250</v>
      </c>
      <c r="C575" s="128">
        <v>1</v>
      </c>
    </row>
    <row r="576" spans="2:3">
      <c r="B576" s="153" t="s">
        <v>250</v>
      </c>
      <c r="C576" s="128">
        <v>1</v>
      </c>
    </row>
    <row r="577" spans="2:3">
      <c r="B577" s="153" t="s">
        <v>250</v>
      </c>
      <c r="C577" s="128">
        <v>1</v>
      </c>
    </row>
    <row r="578" spans="2:3">
      <c r="B578" s="153" t="s">
        <v>250</v>
      </c>
      <c r="C578" s="128">
        <v>1</v>
      </c>
    </row>
    <row r="579" spans="2:3">
      <c r="B579" s="153" t="s">
        <v>250</v>
      </c>
      <c r="C579" s="128">
        <v>1</v>
      </c>
    </row>
    <row r="580" spans="2:3">
      <c r="B580" s="153" t="s">
        <v>250</v>
      </c>
      <c r="C580" s="128">
        <v>1</v>
      </c>
    </row>
    <row r="581" spans="2:3">
      <c r="B581" s="153" t="s">
        <v>250</v>
      </c>
      <c r="C581" s="128">
        <v>1</v>
      </c>
    </row>
    <row r="582" spans="2:3">
      <c r="B582" s="153" t="s">
        <v>250</v>
      </c>
      <c r="C582" s="128">
        <v>1</v>
      </c>
    </row>
    <row r="583" spans="2:3">
      <c r="B583" s="153" t="s">
        <v>250</v>
      </c>
      <c r="C583" s="128">
        <v>1</v>
      </c>
    </row>
    <row r="584" spans="2:3">
      <c r="B584" s="153" t="s">
        <v>250</v>
      </c>
      <c r="C584" s="128">
        <v>1</v>
      </c>
    </row>
    <row r="585" spans="2:3">
      <c r="B585" s="153" t="s">
        <v>250</v>
      </c>
      <c r="C585" s="128">
        <v>1</v>
      </c>
    </row>
    <row r="586" spans="2:3">
      <c r="B586" s="153" t="s">
        <v>250</v>
      </c>
      <c r="C586" s="128">
        <v>1</v>
      </c>
    </row>
    <row r="587" spans="2:3">
      <c r="B587" s="153" t="s">
        <v>250</v>
      </c>
      <c r="C587" s="128">
        <v>1</v>
      </c>
    </row>
    <row r="588" spans="2:3">
      <c r="B588" s="153" t="s">
        <v>250</v>
      </c>
      <c r="C588" s="128">
        <v>1</v>
      </c>
    </row>
    <row r="589" spans="2:3">
      <c r="B589" s="153" t="s">
        <v>250</v>
      </c>
      <c r="C589" s="128">
        <v>1</v>
      </c>
    </row>
    <row r="590" spans="2:3">
      <c r="B590" s="153" t="s">
        <v>250</v>
      </c>
      <c r="C590" s="128">
        <v>1</v>
      </c>
    </row>
    <row r="591" spans="2:3">
      <c r="B591" s="153" t="s">
        <v>250</v>
      </c>
      <c r="C591" s="128">
        <v>1</v>
      </c>
    </row>
    <row r="592" spans="2:3">
      <c r="B592" s="153" t="s">
        <v>250</v>
      </c>
      <c r="C592" s="128">
        <v>1</v>
      </c>
    </row>
    <row r="593" spans="2:3">
      <c r="B593" s="153" t="s">
        <v>250</v>
      </c>
      <c r="C593" s="128">
        <v>1</v>
      </c>
    </row>
    <row r="594" spans="2:3">
      <c r="B594" s="153" t="s">
        <v>250</v>
      </c>
      <c r="C594" s="128">
        <v>1</v>
      </c>
    </row>
    <row r="595" spans="2:3">
      <c r="B595" s="153" t="s">
        <v>250</v>
      </c>
      <c r="C595" s="128">
        <v>1</v>
      </c>
    </row>
    <row r="596" spans="2:3">
      <c r="B596" s="153" t="s">
        <v>250</v>
      </c>
      <c r="C596" s="128">
        <v>1</v>
      </c>
    </row>
    <row r="597" spans="2:3">
      <c r="B597" s="153" t="s">
        <v>250</v>
      </c>
      <c r="C597" s="128">
        <v>1</v>
      </c>
    </row>
    <row r="598" spans="2:3">
      <c r="B598" s="153" t="s">
        <v>250</v>
      </c>
      <c r="C598" s="128">
        <v>1</v>
      </c>
    </row>
    <row r="599" spans="2:3">
      <c r="B599" s="153" t="s">
        <v>250</v>
      </c>
      <c r="C599" s="128">
        <v>1</v>
      </c>
    </row>
    <row r="600" spans="2:3">
      <c r="B600" s="153" t="s">
        <v>250</v>
      </c>
      <c r="C600" s="128">
        <v>1</v>
      </c>
    </row>
    <row r="601" spans="2:3">
      <c r="B601" s="153" t="s">
        <v>250</v>
      </c>
      <c r="C601" s="128">
        <v>1</v>
      </c>
    </row>
    <row r="602" spans="2:3">
      <c r="B602" s="153" t="s">
        <v>250</v>
      </c>
      <c r="C602" s="128">
        <v>1</v>
      </c>
    </row>
    <row r="603" spans="2:3">
      <c r="B603" s="153" t="s">
        <v>250</v>
      </c>
      <c r="C603" s="128">
        <v>1</v>
      </c>
    </row>
    <row r="604" spans="2:3">
      <c r="B604" s="153" t="s">
        <v>250</v>
      </c>
      <c r="C604" s="128">
        <v>1</v>
      </c>
    </row>
    <row r="605" spans="2:3">
      <c r="B605" s="153" t="s">
        <v>250</v>
      </c>
      <c r="C605" s="128">
        <v>1</v>
      </c>
    </row>
    <row r="606" spans="2:3">
      <c r="B606" s="153" t="s">
        <v>250</v>
      </c>
      <c r="C606" s="128">
        <v>1</v>
      </c>
    </row>
    <row r="607" spans="2:3">
      <c r="B607" s="153" t="s">
        <v>250</v>
      </c>
      <c r="C607" s="128">
        <v>1</v>
      </c>
    </row>
    <row r="608" spans="2:3">
      <c r="B608" s="153" t="s">
        <v>250</v>
      </c>
      <c r="C608" s="128">
        <v>1</v>
      </c>
    </row>
    <row r="609" spans="2:3">
      <c r="B609" s="153" t="s">
        <v>250</v>
      </c>
      <c r="C609" s="128">
        <v>1</v>
      </c>
    </row>
    <row r="610" spans="2:3">
      <c r="B610" s="153" t="s">
        <v>250</v>
      </c>
      <c r="C610" s="128">
        <v>1</v>
      </c>
    </row>
    <row r="611" spans="2:3">
      <c r="B611" s="153" t="s">
        <v>250</v>
      </c>
      <c r="C611" s="128">
        <v>1</v>
      </c>
    </row>
    <row r="612" spans="2:3">
      <c r="B612" s="153" t="s">
        <v>250</v>
      </c>
      <c r="C612" s="128">
        <v>1</v>
      </c>
    </row>
    <row r="613" spans="2:3">
      <c r="B613" s="153" t="s">
        <v>250</v>
      </c>
      <c r="C613" s="128">
        <v>1</v>
      </c>
    </row>
    <row r="614" spans="2:3">
      <c r="B614" s="153" t="s">
        <v>250</v>
      </c>
      <c r="C614" s="128">
        <v>1</v>
      </c>
    </row>
    <row r="615" spans="2:3">
      <c r="B615" s="153" t="s">
        <v>250</v>
      </c>
      <c r="C615" s="128">
        <v>1</v>
      </c>
    </row>
    <row r="616" spans="2:3">
      <c r="B616" s="153" t="s">
        <v>250</v>
      </c>
      <c r="C616" s="128">
        <v>1</v>
      </c>
    </row>
    <row r="617" spans="2:3">
      <c r="B617" s="153" t="s">
        <v>250</v>
      </c>
      <c r="C617" s="128">
        <v>1</v>
      </c>
    </row>
    <row r="618" spans="2:3">
      <c r="B618" s="153" t="s">
        <v>250</v>
      </c>
      <c r="C618" s="128">
        <v>1</v>
      </c>
    </row>
    <row r="619" spans="2:3">
      <c r="B619" s="153" t="s">
        <v>250</v>
      </c>
      <c r="C619" s="128">
        <v>1</v>
      </c>
    </row>
    <row r="620" spans="2:3">
      <c r="B620" s="153" t="s">
        <v>250</v>
      </c>
      <c r="C620" s="128">
        <v>1</v>
      </c>
    </row>
    <row r="621" spans="2:3">
      <c r="B621" s="153" t="s">
        <v>250</v>
      </c>
      <c r="C621" s="128">
        <v>1</v>
      </c>
    </row>
    <row r="622" spans="2:3">
      <c r="B622" s="153" t="s">
        <v>250</v>
      </c>
      <c r="C622" s="128">
        <v>1</v>
      </c>
    </row>
    <row r="623" spans="2:3">
      <c r="B623" s="153" t="s">
        <v>250</v>
      </c>
      <c r="C623" s="128">
        <v>1</v>
      </c>
    </row>
    <row r="624" spans="2:3">
      <c r="B624" s="153" t="s">
        <v>250</v>
      </c>
      <c r="C624" s="128">
        <v>1</v>
      </c>
    </row>
    <row r="625" spans="2:3">
      <c r="B625" s="153" t="s">
        <v>250</v>
      </c>
      <c r="C625" s="128">
        <v>1</v>
      </c>
    </row>
    <row r="626" spans="2:3">
      <c r="B626" s="153" t="s">
        <v>250</v>
      </c>
      <c r="C626" s="128">
        <v>1</v>
      </c>
    </row>
    <row r="627" spans="2:3">
      <c r="B627" s="153" t="s">
        <v>250</v>
      </c>
      <c r="C627" s="128">
        <v>1</v>
      </c>
    </row>
    <row r="628" spans="2:3">
      <c r="B628" s="153" t="s">
        <v>250</v>
      </c>
      <c r="C628" s="128">
        <v>1</v>
      </c>
    </row>
    <row r="629" spans="2:3">
      <c r="B629" s="153" t="s">
        <v>250</v>
      </c>
      <c r="C629" s="128">
        <v>1</v>
      </c>
    </row>
    <row r="630" spans="2:3">
      <c r="B630" s="153" t="s">
        <v>250</v>
      </c>
      <c r="C630" s="128">
        <v>1</v>
      </c>
    </row>
    <row r="631" spans="2:3">
      <c r="B631" s="153" t="s">
        <v>250</v>
      </c>
      <c r="C631" s="128">
        <v>1</v>
      </c>
    </row>
    <row r="632" spans="2:3">
      <c r="B632" s="153" t="s">
        <v>250</v>
      </c>
      <c r="C632" s="128">
        <v>1</v>
      </c>
    </row>
    <row r="633" spans="2:3">
      <c r="B633" s="153" t="s">
        <v>250</v>
      </c>
      <c r="C633" s="128">
        <v>1</v>
      </c>
    </row>
    <row r="634" spans="2:3">
      <c r="B634" s="153" t="s">
        <v>250</v>
      </c>
      <c r="C634" s="128">
        <v>1</v>
      </c>
    </row>
    <row r="635" spans="2:3">
      <c r="B635" s="153" t="s">
        <v>250</v>
      </c>
      <c r="C635" s="128">
        <v>1</v>
      </c>
    </row>
    <row r="636" spans="2:3">
      <c r="B636" s="153" t="s">
        <v>250</v>
      </c>
      <c r="C636" s="128">
        <v>1</v>
      </c>
    </row>
    <row r="637" spans="2:3">
      <c r="B637" s="153" t="s">
        <v>250</v>
      </c>
      <c r="C637" s="128">
        <v>1</v>
      </c>
    </row>
    <row r="638" spans="2:3">
      <c r="B638" s="153" t="s">
        <v>250</v>
      </c>
      <c r="C638" s="128">
        <v>1</v>
      </c>
    </row>
    <row r="639" spans="2:3">
      <c r="B639" s="153" t="s">
        <v>250</v>
      </c>
      <c r="C639" s="128">
        <v>1</v>
      </c>
    </row>
    <row r="640" spans="2:3">
      <c r="B640" s="153" t="s">
        <v>250</v>
      </c>
      <c r="C640" s="128">
        <v>1</v>
      </c>
    </row>
    <row r="641" spans="2:3">
      <c r="B641" s="153" t="s">
        <v>250</v>
      </c>
      <c r="C641" s="128">
        <v>1</v>
      </c>
    </row>
    <row r="642" spans="2:3">
      <c r="B642" s="153" t="s">
        <v>250</v>
      </c>
      <c r="C642" s="128">
        <v>1</v>
      </c>
    </row>
    <row r="643" spans="2:3">
      <c r="B643" s="153" t="s">
        <v>250</v>
      </c>
      <c r="C643" s="128">
        <v>1</v>
      </c>
    </row>
    <row r="644" spans="2:3">
      <c r="B644" s="153" t="s">
        <v>250</v>
      </c>
      <c r="C644" s="128">
        <v>1</v>
      </c>
    </row>
    <row r="645" spans="2:3">
      <c r="B645" s="153" t="s">
        <v>250</v>
      </c>
      <c r="C645" s="128">
        <v>1</v>
      </c>
    </row>
    <row r="646" spans="2:3">
      <c r="B646" s="153" t="s">
        <v>250</v>
      </c>
      <c r="C646" s="128">
        <v>1</v>
      </c>
    </row>
    <row r="647" spans="2:3">
      <c r="B647" s="153" t="s">
        <v>250</v>
      </c>
      <c r="C647" s="128">
        <v>1</v>
      </c>
    </row>
    <row r="648" spans="2:3">
      <c r="B648" s="153" t="s">
        <v>250</v>
      </c>
      <c r="C648" s="128">
        <v>1</v>
      </c>
    </row>
    <row r="649" spans="2:3">
      <c r="B649" s="153" t="s">
        <v>250</v>
      </c>
      <c r="C649" s="128">
        <v>1</v>
      </c>
    </row>
    <row r="650" spans="2:3">
      <c r="B650" s="153" t="s">
        <v>250</v>
      </c>
      <c r="C650" s="128">
        <v>1</v>
      </c>
    </row>
    <row r="651" spans="2:3">
      <c r="B651" s="153" t="s">
        <v>250</v>
      </c>
      <c r="C651" s="128">
        <v>1</v>
      </c>
    </row>
    <row r="652" spans="2:3">
      <c r="B652" s="153" t="s">
        <v>250</v>
      </c>
      <c r="C652" s="128">
        <v>1</v>
      </c>
    </row>
    <row r="653" spans="2:3" ht="14.25" thickBot="1">
      <c r="B653" s="155" t="s">
        <v>250</v>
      </c>
      <c r="C653" s="129">
        <v>1</v>
      </c>
    </row>
  </sheetData>
  <sheetProtection algorithmName="SHA-512" hashValue="8NcYSTL/xzaX4uvi5iCzfE2EtMJ7SacIfUgyVI2W9jg2120r+Qlj6YF2Mvb6DPABb5bxEqDPLsN93Pt8cFZFuQ==" saltValue="lUR01DMwOjN6b2Yu0GHV8A==" spinCount="100000" sheet="1" objects="1" scenarios="1"/>
  <phoneticPr fontId="2"/>
  <pageMargins left="0.75" right="0.75" top="1" bottom="1" header="0.51200000000000001" footer="0.51200000000000001"/>
  <pageSetup paperSize="9" scale="6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9"/>
  <dimension ref="A1:J53"/>
  <sheetViews>
    <sheetView workbookViewId="0"/>
  </sheetViews>
  <sheetFormatPr defaultRowHeight="13.5"/>
  <cols>
    <col min="3" max="7" width="9.25" bestFit="1" customWidth="1"/>
  </cols>
  <sheetData>
    <row r="1" spans="1:10">
      <c r="A1" t="s">
        <v>299</v>
      </c>
    </row>
    <row r="3" spans="1:10">
      <c r="A3" t="s">
        <v>173</v>
      </c>
    </row>
    <row r="4" spans="1:10">
      <c r="C4" s="14" t="s">
        <v>253</v>
      </c>
    </row>
    <row r="5" spans="1:10">
      <c r="C5" s="14" t="s">
        <v>301</v>
      </c>
      <c r="D5" s="14" t="s">
        <v>302</v>
      </c>
      <c r="E5" s="14" t="s">
        <v>303</v>
      </c>
      <c r="F5" s="14" t="s">
        <v>304</v>
      </c>
      <c r="G5" s="14" t="s">
        <v>305</v>
      </c>
      <c r="H5" t="s">
        <v>300</v>
      </c>
    </row>
    <row r="6" spans="1:10">
      <c r="A6" s="14" t="s">
        <v>251</v>
      </c>
      <c r="B6" s="14" t="s">
        <v>255</v>
      </c>
      <c r="C6">
        <v>16</v>
      </c>
      <c r="D6">
        <v>23</v>
      </c>
      <c r="E6">
        <v>81</v>
      </c>
      <c r="F6">
        <v>82</v>
      </c>
      <c r="G6">
        <v>41</v>
      </c>
      <c r="H6">
        <v>243</v>
      </c>
    </row>
    <row r="7" spans="1:10">
      <c r="C7" s="10">
        <v>6.584362139917696E-2</v>
      </c>
      <c r="D7" s="10">
        <v>9.4650205761316872E-2</v>
      </c>
      <c r="E7" s="10">
        <v>0.33333333333333331</v>
      </c>
      <c r="F7" s="10">
        <v>0.33744855967078191</v>
      </c>
      <c r="G7" s="10">
        <v>0.16872427983539096</v>
      </c>
      <c r="H7" s="10">
        <v>1</v>
      </c>
    </row>
    <row r="8" spans="1:10">
      <c r="B8" s="14" t="s">
        <v>256</v>
      </c>
      <c r="C8">
        <v>30</v>
      </c>
      <c r="D8">
        <v>84</v>
      </c>
      <c r="E8">
        <v>11</v>
      </c>
      <c r="F8">
        <v>4</v>
      </c>
      <c r="G8">
        <v>22</v>
      </c>
      <c r="H8">
        <v>151</v>
      </c>
    </row>
    <row r="9" spans="1:10">
      <c r="C9" s="10">
        <v>0.19867549668874171</v>
      </c>
      <c r="D9" s="10">
        <v>0.55629139072847678</v>
      </c>
      <c r="E9" s="10">
        <v>7.2847682119205295E-2</v>
      </c>
      <c r="F9" s="10">
        <v>2.6490066225165563E-2</v>
      </c>
      <c r="G9" s="10">
        <v>0.14569536423841059</v>
      </c>
      <c r="H9" s="10">
        <v>1</v>
      </c>
      <c r="J9" s="172" t="s">
        <v>316</v>
      </c>
    </row>
    <row r="10" spans="1:10">
      <c r="B10" s="14" t="s">
        <v>257</v>
      </c>
      <c r="C10">
        <v>93</v>
      </c>
      <c r="D10">
        <v>77</v>
      </c>
      <c r="E10">
        <v>34</v>
      </c>
      <c r="F10">
        <v>13</v>
      </c>
      <c r="G10">
        <v>8</v>
      </c>
      <c r="H10">
        <v>225</v>
      </c>
    </row>
    <row r="11" spans="1:10">
      <c r="C11" s="10">
        <v>0.41333333333333333</v>
      </c>
      <c r="D11" s="10">
        <v>0.34222222222222221</v>
      </c>
      <c r="E11" s="10">
        <v>0.15111111111111111</v>
      </c>
      <c r="F11" s="10">
        <v>5.7777777777777775E-2</v>
      </c>
      <c r="G11" s="10">
        <v>3.5555555555555556E-2</v>
      </c>
      <c r="H11" s="10">
        <v>1</v>
      </c>
    </row>
    <row r="12" spans="1:10">
      <c r="B12" t="s">
        <v>300</v>
      </c>
      <c r="C12">
        <v>139</v>
      </c>
      <c r="D12">
        <v>184</v>
      </c>
      <c r="E12">
        <v>126</v>
      </c>
      <c r="F12">
        <v>99</v>
      </c>
      <c r="G12">
        <v>71</v>
      </c>
      <c r="H12">
        <v>619</v>
      </c>
      <c r="J12" s="172" t="s">
        <v>317</v>
      </c>
    </row>
    <row r="13" spans="1:10">
      <c r="C13" s="10">
        <v>0.2245557350565428</v>
      </c>
      <c r="D13" s="10">
        <v>0.2972536348949919</v>
      </c>
      <c r="E13" s="10">
        <v>0.20355411954765751</v>
      </c>
      <c r="F13" s="10">
        <v>0.15993537964458804</v>
      </c>
      <c r="G13" s="10">
        <v>0.1147011308562197</v>
      </c>
      <c r="H13" s="10">
        <v>1</v>
      </c>
    </row>
    <row r="15" spans="1:10">
      <c r="A15" t="s">
        <v>306</v>
      </c>
    </row>
    <row r="16" spans="1:10">
      <c r="C16" s="14" t="s">
        <v>253</v>
      </c>
    </row>
    <row r="17" spans="1:7">
      <c r="C17" s="14" t="s">
        <v>301</v>
      </c>
      <c r="D17" s="14" t="s">
        <v>302</v>
      </c>
      <c r="E17" s="14" t="s">
        <v>303</v>
      </c>
      <c r="F17" s="14" t="s">
        <v>304</v>
      </c>
      <c r="G17" s="14" t="s">
        <v>305</v>
      </c>
    </row>
    <row r="18" spans="1:7">
      <c r="A18" s="14" t="s">
        <v>251</v>
      </c>
      <c r="B18" s="14" t="s">
        <v>255</v>
      </c>
      <c r="C18" s="5">
        <v>54.567043618739902</v>
      </c>
      <c r="D18" s="5">
        <v>72.232633279483039</v>
      </c>
      <c r="E18" s="5">
        <v>49.463651050080777</v>
      </c>
      <c r="F18" s="5">
        <v>38.864297253634895</v>
      </c>
      <c r="G18" s="5">
        <v>27.87237479806139</v>
      </c>
    </row>
    <row r="19" spans="1:7">
      <c r="B19" s="14" t="s">
        <v>256</v>
      </c>
      <c r="C19" s="5">
        <v>33.907915993537962</v>
      </c>
      <c r="D19" s="5">
        <v>44.885298869143782</v>
      </c>
      <c r="E19" s="5">
        <v>30.736672051696285</v>
      </c>
      <c r="F19" s="5">
        <v>24.150242326332794</v>
      </c>
      <c r="G19" s="5">
        <v>17.319870759289177</v>
      </c>
    </row>
    <row r="20" spans="1:7">
      <c r="B20" s="14" t="s">
        <v>257</v>
      </c>
      <c r="C20" s="5">
        <v>50.525040387722136</v>
      </c>
      <c r="D20" s="5">
        <v>66.882067851373179</v>
      </c>
      <c r="E20" s="5">
        <v>45.799676898222941</v>
      </c>
      <c r="F20" s="5">
        <v>35.985460420032311</v>
      </c>
      <c r="G20" s="5">
        <v>25.807754442649436</v>
      </c>
    </row>
    <row r="21" spans="1:7">
      <c r="G21" s="7" t="s">
        <v>307</v>
      </c>
    </row>
    <row r="23" spans="1:7">
      <c r="A23" t="s">
        <v>308</v>
      </c>
    </row>
    <row r="24" spans="1:7">
      <c r="C24" s="14" t="s">
        <v>253</v>
      </c>
    </row>
    <row r="25" spans="1:7">
      <c r="C25" s="14" t="s">
        <v>301</v>
      </c>
      <c r="D25" s="14" t="s">
        <v>302</v>
      </c>
      <c r="E25" s="14" t="s">
        <v>303</v>
      </c>
      <c r="F25" s="14" t="s">
        <v>304</v>
      </c>
      <c r="G25" s="14" t="s">
        <v>305</v>
      </c>
    </row>
    <row r="26" spans="1:7">
      <c r="A26" s="14" t="s">
        <v>251</v>
      </c>
      <c r="B26" s="14" t="s">
        <v>255</v>
      </c>
      <c r="C26" s="5">
        <v>-38.567043618739902</v>
      </c>
      <c r="D26" s="5">
        <v>-49.232633279483039</v>
      </c>
      <c r="E26" s="5">
        <v>31.536348949919223</v>
      </c>
      <c r="F26" s="5">
        <v>43.135702746365105</v>
      </c>
      <c r="G26" s="5">
        <v>13.12762520193861</v>
      </c>
    </row>
    <row r="27" spans="1:7">
      <c r="B27" s="14" t="s">
        <v>256</v>
      </c>
      <c r="C27" s="5">
        <v>-3.9079159935379622</v>
      </c>
      <c r="D27" s="5">
        <v>39.114701130856218</v>
      </c>
      <c r="E27" s="5">
        <v>-19.736672051696285</v>
      </c>
      <c r="F27" s="5">
        <v>-20.150242326332794</v>
      </c>
      <c r="G27" s="5">
        <v>4.6801292407108228</v>
      </c>
    </row>
    <row r="28" spans="1:7">
      <c r="B28" s="14" t="s">
        <v>257</v>
      </c>
      <c r="C28" s="5">
        <v>42.474959612277864</v>
      </c>
      <c r="D28" s="5">
        <v>10.117932148626821</v>
      </c>
      <c r="E28" s="5">
        <v>-11.799676898222941</v>
      </c>
      <c r="F28" s="5">
        <v>-22.985460420032311</v>
      </c>
      <c r="G28" s="5">
        <v>-17.807754442649436</v>
      </c>
    </row>
    <row r="30" spans="1:7">
      <c r="A30" t="s">
        <v>309</v>
      </c>
    </row>
    <row r="31" spans="1:7">
      <c r="C31" s="14" t="s">
        <v>253</v>
      </c>
    </row>
    <row r="32" spans="1:7">
      <c r="C32" s="14" t="s">
        <v>301</v>
      </c>
      <c r="D32" s="14" t="s">
        <v>302</v>
      </c>
      <c r="E32" s="14" t="s">
        <v>303</v>
      </c>
      <c r="F32" s="14" t="s">
        <v>304</v>
      </c>
      <c r="G32" s="14" t="s">
        <v>305</v>
      </c>
    </row>
    <row r="33" spans="1:7">
      <c r="A33" s="14" t="s">
        <v>251</v>
      </c>
      <c r="B33" s="14" t="s">
        <v>255</v>
      </c>
      <c r="C33" s="5">
        <v>-7.6072422156970347</v>
      </c>
      <c r="D33" s="5">
        <v>-8.866218697259173</v>
      </c>
      <c r="E33" s="5">
        <v>6.4467613642929056</v>
      </c>
      <c r="F33" s="5">
        <v>9.6862689356350291</v>
      </c>
      <c r="G33" s="5">
        <v>3.3908269765592491</v>
      </c>
    </row>
    <row r="34" spans="1:7">
      <c r="B34" s="14" t="s">
        <v>256</v>
      </c>
      <c r="C34" s="5">
        <v>-0.87647952229850146</v>
      </c>
      <c r="D34" s="5">
        <v>8.0096040879682242</v>
      </c>
      <c r="E34" s="5">
        <v>-4.5876445979956166</v>
      </c>
      <c r="F34" s="5">
        <v>-5.145002351063221</v>
      </c>
      <c r="G34" s="5">
        <v>1.3745576712816476</v>
      </c>
    </row>
    <row r="35" spans="1:7">
      <c r="B35" s="14" t="s">
        <v>257</v>
      </c>
      <c r="C35" s="5">
        <v>8.5055334980486847</v>
      </c>
      <c r="D35" s="5">
        <v>1.8498428115815821</v>
      </c>
      <c r="E35" s="5">
        <v>-2.44882633385058</v>
      </c>
      <c r="F35" s="5">
        <v>-5.2399910106382901</v>
      </c>
      <c r="G35" s="5">
        <v>-4.6696712663555262</v>
      </c>
    </row>
    <row r="37" spans="1:7">
      <c r="A37" t="s">
        <v>310</v>
      </c>
    </row>
    <row r="38" spans="1:7">
      <c r="C38" s="14" t="s">
        <v>253</v>
      </c>
    </row>
    <row r="39" spans="1:7">
      <c r="C39" s="14" t="s">
        <v>301</v>
      </c>
      <c r="D39" s="14" t="s">
        <v>302</v>
      </c>
      <c r="E39" s="14" t="s">
        <v>303</v>
      </c>
      <c r="F39" s="14" t="s">
        <v>304</v>
      </c>
      <c r="G39" s="14" t="s">
        <v>305</v>
      </c>
    </row>
    <row r="40" spans="1:7">
      <c r="A40" s="14" t="s">
        <v>251</v>
      </c>
      <c r="B40" s="14" t="s">
        <v>255</v>
      </c>
      <c r="C40" s="179">
        <v>2.7977620220553945E-14</v>
      </c>
      <c r="D40" s="179">
        <v>0</v>
      </c>
      <c r="E40" s="179">
        <v>1.1426548596205066E-10</v>
      </c>
      <c r="F40" s="179">
        <v>0</v>
      </c>
      <c r="G40" s="179">
        <v>6.9682077769628314E-4</v>
      </c>
    </row>
    <row r="41" spans="1:7">
      <c r="B41" s="14" t="s">
        <v>256</v>
      </c>
      <c r="C41" s="179">
        <v>0.38076940398466963</v>
      </c>
      <c r="D41" s="179">
        <v>1.1102230246251565E-15</v>
      </c>
      <c r="E41" s="179">
        <v>4.4827492895471721E-6</v>
      </c>
      <c r="F41" s="179">
        <v>2.6751746062814163E-7</v>
      </c>
      <c r="G41" s="179">
        <v>0.16926861916227809</v>
      </c>
    </row>
    <row r="42" spans="1:7">
      <c r="B42" s="14" t="s">
        <v>257</v>
      </c>
      <c r="C42" s="179">
        <v>0</v>
      </c>
      <c r="D42" s="179">
        <v>6.433620841279164E-2</v>
      </c>
      <c r="E42" s="179">
        <v>1.4332253334946143E-2</v>
      </c>
      <c r="F42" s="179">
        <v>1.6058441953958891E-7</v>
      </c>
      <c r="G42" s="179">
        <v>3.0168209981251692E-6</v>
      </c>
    </row>
    <row r="44" spans="1:7">
      <c r="A44" t="s">
        <v>311</v>
      </c>
    </row>
    <row r="45" spans="1:7">
      <c r="C45" s="14" t="s">
        <v>253</v>
      </c>
    </row>
    <row r="46" spans="1:7">
      <c r="C46" s="14" t="s">
        <v>301</v>
      </c>
      <c r="D46" s="14" t="s">
        <v>302</v>
      </c>
      <c r="E46" s="14" t="s">
        <v>303</v>
      </c>
      <c r="F46" s="14" t="s">
        <v>304</v>
      </c>
      <c r="G46" s="14" t="s">
        <v>305</v>
      </c>
    </row>
    <row r="47" spans="1:7">
      <c r="A47" s="14" t="s">
        <v>251</v>
      </c>
      <c r="B47" s="14" t="s">
        <v>255</v>
      </c>
      <c r="C47" s="179">
        <v>1.3988810110276972E-14</v>
      </c>
      <c r="D47" s="179">
        <v>0</v>
      </c>
      <c r="E47" s="179">
        <v>5.7132742981025331E-11</v>
      </c>
      <c r="F47" s="179">
        <v>0</v>
      </c>
      <c r="G47" s="179">
        <v>3.4841038884814157E-4</v>
      </c>
    </row>
    <row r="48" spans="1:7">
      <c r="B48" s="14" t="s">
        <v>256</v>
      </c>
      <c r="C48" s="179">
        <v>0.19038470199233481</v>
      </c>
      <c r="D48" s="179">
        <v>5.5511151231257827E-16</v>
      </c>
      <c r="E48" s="179">
        <v>2.2413746447735861E-6</v>
      </c>
      <c r="F48" s="179">
        <v>1.3375873031407082E-7</v>
      </c>
      <c r="G48" s="179">
        <v>8.4634309581139044E-2</v>
      </c>
    </row>
    <row r="49" spans="1:7">
      <c r="B49" s="14" t="s">
        <v>257</v>
      </c>
      <c r="C49" s="179">
        <v>0</v>
      </c>
      <c r="D49" s="179">
        <v>3.216810420639582E-2</v>
      </c>
      <c r="E49" s="179">
        <v>7.1661266674730717E-3</v>
      </c>
      <c r="F49" s="179">
        <v>8.0292209769794454E-8</v>
      </c>
      <c r="G49" s="179">
        <v>1.5084104990625846E-6</v>
      </c>
    </row>
    <row r="51" spans="1:7">
      <c r="A51" t="s">
        <v>74</v>
      </c>
    </row>
    <row r="52" spans="1:7">
      <c r="A52" t="s">
        <v>312</v>
      </c>
      <c r="B52" t="s">
        <v>58</v>
      </c>
      <c r="C52" t="s">
        <v>59</v>
      </c>
      <c r="D52" t="s">
        <v>313</v>
      </c>
      <c r="E52" t="s">
        <v>357</v>
      </c>
    </row>
    <row r="53" spans="1:7">
      <c r="A53" t="s">
        <v>314</v>
      </c>
      <c r="B53" s="8">
        <v>267.5154898951543</v>
      </c>
      <c r="C53">
        <v>8</v>
      </c>
      <c r="D53" s="179">
        <v>3.3138397768335871E-53</v>
      </c>
      <c r="E53" t="s">
        <v>71</v>
      </c>
    </row>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S653"/>
  <sheetViews>
    <sheetView workbookViewId="0">
      <selection activeCell="B16" sqref="B16:D16"/>
    </sheetView>
  </sheetViews>
  <sheetFormatPr defaultRowHeight="13.5"/>
  <cols>
    <col min="1" max="1" width="2.625" style="148" customWidth="1"/>
    <col min="2" max="2" width="13.125" style="148" customWidth="1"/>
    <col min="3" max="3" width="9" style="148"/>
    <col min="4" max="4" width="9" style="148" customWidth="1"/>
    <col min="5" max="5" width="2.625" style="148" customWidth="1"/>
    <col min="6" max="10" width="9" style="148"/>
    <col min="11" max="11" width="5.25" style="148" customWidth="1"/>
    <col min="12" max="16384" width="9" style="148"/>
  </cols>
  <sheetData>
    <row r="2" spans="2:9" ht="18" customHeight="1">
      <c r="B2" s="13" t="s">
        <v>512</v>
      </c>
    </row>
    <row r="3" spans="2:9">
      <c r="B3" s="12"/>
    </row>
    <row r="4" spans="2:9">
      <c r="B4" s="149"/>
    </row>
    <row r="5" spans="2:9">
      <c r="B5" s="150"/>
    </row>
    <row r="6" spans="2:9">
      <c r="B6" s="150"/>
    </row>
    <row r="7" spans="2:9">
      <c r="B7" s="149"/>
    </row>
    <row r="8" spans="2:9">
      <c r="B8" s="12"/>
    </row>
    <row r="9" spans="2:9">
      <c r="B9" s="12"/>
    </row>
    <row r="10" spans="2:9">
      <c r="B10" s="12"/>
    </row>
    <row r="11" spans="2:9">
      <c r="B11" s="12"/>
    </row>
    <row r="12" spans="2:9">
      <c r="B12" s="12"/>
    </row>
    <row r="13" spans="2:9">
      <c r="B13" s="12"/>
    </row>
    <row r="14" spans="2:9">
      <c r="B14" s="12"/>
    </row>
    <row r="15" spans="2:9" ht="14.25" thickBot="1">
      <c r="B15" s="148" t="s">
        <v>258</v>
      </c>
      <c r="I15" s="176" t="s">
        <v>518</v>
      </c>
    </row>
    <row r="16" spans="2:9">
      <c r="B16" s="173" t="s">
        <v>511</v>
      </c>
      <c r="C16" s="173" t="s">
        <v>509</v>
      </c>
      <c r="D16" s="173" t="s">
        <v>510</v>
      </c>
    </row>
    <row r="17" spans="2:19">
      <c r="B17" s="128" t="s">
        <v>255</v>
      </c>
      <c r="C17" s="128">
        <v>1</v>
      </c>
      <c r="D17" s="128">
        <v>16</v>
      </c>
    </row>
    <row r="18" spans="2:19">
      <c r="B18" s="128" t="s">
        <v>255</v>
      </c>
      <c r="C18" s="128">
        <v>2</v>
      </c>
      <c r="D18" s="128">
        <v>23</v>
      </c>
    </row>
    <row r="19" spans="2:19">
      <c r="B19" s="128" t="s">
        <v>255</v>
      </c>
      <c r="C19" s="128">
        <v>3</v>
      </c>
      <c r="D19" s="128">
        <v>81</v>
      </c>
    </row>
    <row r="20" spans="2:19">
      <c r="B20" s="128" t="s">
        <v>255</v>
      </c>
      <c r="C20" s="128">
        <v>4</v>
      </c>
      <c r="D20" s="128">
        <v>82</v>
      </c>
    </row>
    <row r="21" spans="2:19">
      <c r="B21" s="128" t="s">
        <v>255</v>
      </c>
      <c r="C21" s="128">
        <v>5</v>
      </c>
      <c r="D21" s="128">
        <v>41</v>
      </c>
    </row>
    <row r="22" spans="2:19">
      <c r="B22" s="128" t="s">
        <v>256</v>
      </c>
      <c r="C22" s="128">
        <v>1</v>
      </c>
      <c r="D22" s="128">
        <v>30</v>
      </c>
    </row>
    <row r="23" spans="2:19">
      <c r="B23" s="128" t="s">
        <v>256</v>
      </c>
      <c r="C23" s="128">
        <v>2</v>
      </c>
      <c r="D23" s="128">
        <v>84</v>
      </c>
    </row>
    <row r="24" spans="2:19">
      <c r="B24" s="128" t="s">
        <v>256</v>
      </c>
      <c r="C24" s="128">
        <v>3</v>
      </c>
      <c r="D24" s="128">
        <v>11</v>
      </c>
    </row>
    <row r="25" spans="2:19">
      <c r="B25" s="128" t="s">
        <v>256</v>
      </c>
      <c r="C25" s="128">
        <v>4</v>
      </c>
      <c r="D25" s="128">
        <v>4</v>
      </c>
    </row>
    <row r="26" spans="2:19">
      <c r="B26" s="128" t="s">
        <v>256</v>
      </c>
      <c r="C26" s="128">
        <v>5</v>
      </c>
      <c r="D26" s="128">
        <v>22</v>
      </c>
    </row>
    <row r="27" spans="2:19">
      <c r="B27" s="128" t="s">
        <v>257</v>
      </c>
      <c r="C27" s="128">
        <v>1</v>
      </c>
      <c r="D27" s="128">
        <v>93</v>
      </c>
    </row>
    <row r="28" spans="2:19">
      <c r="B28" s="128" t="s">
        <v>257</v>
      </c>
      <c r="C28" s="128">
        <v>2</v>
      </c>
      <c r="D28" s="128">
        <v>77</v>
      </c>
    </row>
    <row r="29" spans="2:19">
      <c r="B29" s="128" t="s">
        <v>257</v>
      </c>
      <c r="C29" s="128">
        <v>3</v>
      </c>
      <c r="D29" s="128">
        <v>34</v>
      </c>
    </row>
    <row r="30" spans="2:19">
      <c r="B30" s="128" t="s">
        <v>257</v>
      </c>
      <c r="C30" s="128">
        <v>4</v>
      </c>
      <c r="D30" s="128">
        <v>13</v>
      </c>
    </row>
    <row r="31" spans="2:19" ht="14.25" thickBot="1">
      <c r="B31" s="129" t="s">
        <v>257</v>
      </c>
      <c r="C31" s="129">
        <v>5</v>
      </c>
      <c r="D31" s="129">
        <v>8</v>
      </c>
    </row>
    <row r="32" spans="2:19">
      <c r="M32" s="151"/>
      <c r="N32" s="151"/>
      <c r="O32" s="151"/>
      <c r="P32" s="151"/>
      <c r="Q32" s="151"/>
      <c r="R32" s="151"/>
      <c r="S32" s="151"/>
    </row>
    <row r="33" spans="2:19">
      <c r="M33" s="151"/>
      <c r="N33" s="151"/>
      <c r="O33" s="151"/>
      <c r="P33" s="151"/>
      <c r="Q33" s="151"/>
      <c r="R33" s="151"/>
      <c r="S33" s="151"/>
    </row>
    <row r="34" spans="2:19">
      <c r="B34" s="126"/>
      <c r="C34" s="126"/>
      <c r="M34" s="151"/>
      <c r="N34" s="151"/>
      <c r="O34" s="151"/>
      <c r="P34" s="151"/>
      <c r="Q34" s="151"/>
      <c r="R34" s="151"/>
      <c r="S34" s="151"/>
    </row>
    <row r="35" spans="2:19">
      <c r="B35" s="175"/>
      <c r="C35" s="126"/>
      <c r="M35" s="151"/>
      <c r="N35" s="151"/>
      <c r="O35" s="151"/>
      <c r="P35" s="151"/>
      <c r="Q35" s="151"/>
      <c r="R35" s="151"/>
      <c r="S35" s="151"/>
    </row>
    <row r="36" spans="2:19">
      <c r="B36" s="175"/>
      <c r="C36" s="126"/>
      <c r="M36" s="151"/>
      <c r="N36" s="151"/>
      <c r="O36" s="151"/>
      <c r="P36" s="151"/>
      <c r="Q36" s="151"/>
      <c r="R36" s="151"/>
      <c r="S36" s="151"/>
    </row>
    <row r="37" spans="2:19">
      <c r="B37" s="175"/>
      <c r="C37" s="126"/>
      <c r="M37" s="151"/>
      <c r="N37" s="151"/>
      <c r="O37" s="151"/>
      <c r="P37" s="151"/>
      <c r="Q37" s="151"/>
      <c r="R37" s="151"/>
      <c r="S37" s="151"/>
    </row>
    <row r="38" spans="2:19">
      <c r="B38" s="175"/>
      <c r="C38" s="126"/>
      <c r="M38" s="151"/>
      <c r="N38" s="151"/>
      <c r="O38" s="151"/>
      <c r="P38" s="151"/>
      <c r="Q38" s="151"/>
      <c r="R38" s="151"/>
      <c r="S38" s="151"/>
    </row>
    <row r="39" spans="2:19">
      <c r="B39" s="175"/>
      <c r="C39" s="126"/>
      <c r="I39" s="176" t="s">
        <v>516</v>
      </c>
      <c r="M39" s="151"/>
      <c r="N39" s="151"/>
      <c r="O39" s="151"/>
      <c r="P39" s="151"/>
      <c r="Q39" s="151"/>
      <c r="R39" s="151"/>
      <c r="S39" s="151"/>
    </row>
    <row r="40" spans="2:19">
      <c r="B40" s="175"/>
      <c r="C40" s="126"/>
      <c r="M40" s="151"/>
      <c r="N40" s="151"/>
      <c r="O40" s="151"/>
      <c r="P40" s="151"/>
      <c r="Q40" s="151"/>
      <c r="R40" s="151"/>
      <c r="S40" s="151"/>
    </row>
    <row r="41" spans="2:19">
      <c r="B41" s="175"/>
      <c r="C41" s="126"/>
      <c r="M41" s="151"/>
      <c r="N41" s="151"/>
      <c r="O41" s="151"/>
      <c r="P41" s="151"/>
      <c r="Q41" s="151"/>
      <c r="R41" s="151"/>
      <c r="S41" s="151"/>
    </row>
    <row r="42" spans="2:19">
      <c r="B42" s="175"/>
      <c r="C42" s="126"/>
      <c r="M42" s="151"/>
      <c r="N42" s="151"/>
      <c r="O42" s="151"/>
      <c r="P42" s="151"/>
      <c r="Q42" s="151"/>
      <c r="R42" s="151"/>
      <c r="S42" s="151"/>
    </row>
    <row r="43" spans="2:19">
      <c r="B43" s="175"/>
      <c r="C43" s="126"/>
      <c r="M43" s="151"/>
      <c r="N43" s="151"/>
      <c r="O43" s="151"/>
      <c r="P43" s="151"/>
      <c r="Q43" s="151"/>
      <c r="R43" s="151"/>
      <c r="S43" s="151"/>
    </row>
    <row r="44" spans="2:19">
      <c r="B44" s="175"/>
      <c r="C44" s="126"/>
      <c r="M44" s="151"/>
      <c r="N44" s="151"/>
      <c r="O44" s="151"/>
      <c r="P44" s="151"/>
      <c r="Q44" s="151"/>
      <c r="R44" s="151"/>
      <c r="S44" s="151"/>
    </row>
    <row r="45" spans="2:19">
      <c r="B45" s="175"/>
      <c r="C45" s="126"/>
      <c r="F45" s="100"/>
      <c r="M45" s="151"/>
      <c r="N45" s="151"/>
      <c r="O45" s="151"/>
      <c r="P45" s="151"/>
      <c r="Q45" s="151"/>
      <c r="R45" s="151"/>
      <c r="S45" s="151"/>
    </row>
    <row r="46" spans="2:19">
      <c r="B46" s="175"/>
      <c r="C46" s="126"/>
      <c r="M46" s="151"/>
      <c r="N46" s="151"/>
      <c r="O46" s="151"/>
      <c r="P46" s="151"/>
      <c r="Q46" s="151"/>
      <c r="R46" s="151"/>
      <c r="S46" s="151"/>
    </row>
    <row r="47" spans="2:19">
      <c r="B47" s="175"/>
      <c r="C47" s="126"/>
      <c r="M47" s="151"/>
      <c r="N47" s="151"/>
      <c r="O47" s="151"/>
      <c r="P47" s="151"/>
      <c r="Q47" s="151"/>
      <c r="R47" s="151"/>
      <c r="S47" s="151"/>
    </row>
    <row r="48" spans="2:19">
      <c r="B48" s="175"/>
      <c r="C48" s="126"/>
      <c r="M48" s="151"/>
      <c r="N48" s="151"/>
      <c r="O48" s="151"/>
      <c r="P48" s="151"/>
      <c r="Q48" s="151"/>
      <c r="R48" s="151"/>
      <c r="S48" s="151"/>
    </row>
    <row r="49" spans="2:19">
      <c r="B49" s="175"/>
      <c r="C49" s="126"/>
      <c r="M49" s="151"/>
      <c r="N49" s="151"/>
      <c r="O49" s="151"/>
      <c r="P49" s="151"/>
      <c r="Q49" s="151"/>
      <c r="R49" s="151"/>
      <c r="S49" s="151"/>
    </row>
    <row r="50" spans="2:19">
      <c r="B50" s="175"/>
      <c r="C50" s="126"/>
      <c r="M50" s="151"/>
      <c r="N50" s="151"/>
      <c r="O50" s="151"/>
      <c r="P50" s="151"/>
      <c r="Q50" s="151"/>
      <c r="R50" s="151"/>
      <c r="S50" s="151"/>
    </row>
    <row r="51" spans="2:19">
      <c r="B51" s="175"/>
      <c r="C51" s="126"/>
      <c r="M51" s="151"/>
      <c r="N51" s="151"/>
      <c r="O51" s="151"/>
      <c r="P51" s="151"/>
      <c r="Q51" s="151"/>
      <c r="R51" s="151"/>
      <c r="S51" s="151"/>
    </row>
    <row r="52" spans="2:19">
      <c r="B52" s="175"/>
      <c r="C52" s="126"/>
      <c r="M52" s="151"/>
      <c r="N52" s="151"/>
      <c r="O52" s="151"/>
      <c r="P52" s="151"/>
      <c r="Q52" s="151"/>
      <c r="R52" s="151"/>
      <c r="S52" s="151"/>
    </row>
    <row r="53" spans="2:19">
      <c r="B53" s="175"/>
      <c r="C53" s="126"/>
      <c r="M53" s="151"/>
      <c r="N53" s="151"/>
      <c r="O53" s="151"/>
      <c r="P53" s="151"/>
      <c r="Q53" s="151"/>
      <c r="R53" s="151"/>
      <c r="S53" s="151"/>
    </row>
    <row r="54" spans="2:19">
      <c r="B54" s="175"/>
      <c r="C54" s="126"/>
      <c r="M54" s="151"/>
      <c r="N54" s="151"/>
      <c r="O54" s="151"/>
      <c r="P54" s="151"/>
      <c r="Q54" s="151"/>
      <c r="R54" s="151"/>
      <c r="S54" s="151"/>
    </row>
    <row r="55" spans="2:19">
      <c r="B55" s="175"/>
      <c r="C55" s="126"/>
      <c r="M55" s="151"/>
      <c r="N55" s="151"/>
      <c r="O55" s="151"/>
      <c r="P55" s="151"/>
      <c r="Q55" s="151"/>
      <c r="R55" s="151"/>
      <c r="S55" s="151"/>
    </row>
    <row r="56" spans="2:19">
      <c r="B56" s="175"/>
      <c r="C56" s="126"/>
      <c r="M56" s="151"/>
      <c r="N56" s="151"/>
      <c r="O56" s="151"/>
      <c r="P56" s="151"/>
      <c r="Q56" s="151"/>
      <c r="R56" s="151"/>
      <c r="S56" s="151"/>
    </row>
    <row r="57" spans="2:19">
      <c r="B57" s="175"/>
      <c r="C57" s="126"/>
      <c r="M57" s="151"/>
      <c r="N57" s="151"/>
      <c r="O57" s="151"/>
      <c r="P57" s="151"/>
      <c r="Q57" s="151"/>
      <c r="R57" s="151"/>
      <c r="S57" s="151"/>
    </row>
    <row r="58" spans="2:19">
      <c r="B58" s="175"/>
      <c r="C58" s="126"/>
      <c r="M58" s="151"/>
      <c r="N58" s="151"/>
      <c r="O58" s="151"/>
      <c r="P58" s="151"/>
      <c r="Q58" s="151"/>
      <c r="R58" s="151"/>
      <c r="S58" s="151"/>
    </row>
    <row r="59" spans="2:19">
      <c r="B59" s="175"/>
      <c r="C59" s="126"/>
      <c r="M59" s="151"/>
      <c r="N59" s="151"/>
      <c r="O59" s="151"/>
      <c r="P59" s="151"/>
      <c r="Q59" s="151"/>
      <c r="R59" s="151"/>
      <c r="S59" s="151"/>
    </row>
    <row r="60" spans="2:19">
      <c r="B60" s="175"/>
      <c r="C60" s="126"/>
      <c r="M60" s="151"/>
      <c r="N60" s="151"/>
      <c r="O60" s="151"/>
      <c r="P60" s="151"/>
      <c r="Q60" s="151"/>
      <c r="R60" s="151"/>
      <c r="S60" s="151"/>
    </row>
    <row r="61" spans="2:19">
      <c r="B61" s="175"/>
      <c r="C61" s="126"/>
      <c r="M61" s="151"/>
      <c r="N61" s="151"/>
      <c r="O61" s="151"/>
      <c r="P61" s="151"/>
      <c r="Q61" s="151"/>
      <c r="R61" s="151"/>
      <c r="S61" s="151"/>
    </row>
    <row r="62" spans="2:19">
      <c r="B62" s="175"/>
      <c r="C62" s="126"/>
      <c r="G62" s="100"/>
      <c r="M62" s="151"/>
      <c r="N62" s="151"/>
      <c r="O62" s="151"/>
      <c r="P62" s="151"/>
      <c r="Q62" s="151"/>
      <c r="R62" s="151"/>
      <c r="S62" s="151"/>
    </row>
    <row r="63" spans="2:19">
      <c r="B63" s="175"/>
      <c r="C63" s="126"/>
      <c r="I63" s="176" t="s">
        <v>517</v>
      </c>
      <c r="M63" s="151"/>
      <c r="N63" s="151"/>
      <c r="O63" s="151"/>
      <c r="P63" s="151"/>
      <c r="Q63" s="151"/>
      <c r="R63" s="151"/>
      <c r="S63" s="151"/>
    </row>
    <row r="64" spans="2:19">
      <c r="B64" s="175"/>
      <c r="C64" s="126"/>
      <c r="M64" s="151"/>
      <c r="N64" s="151"/>
      <c r="O64" s="151"/>
      <c r="P64" s="151"/>
      <c r="Q64" s="151"/>
      <c r="R64" s="151"/>
      <c r="S64" s="151"/>
    </row>
    <row r="65" spans="2:19">
      <c r="B65" s="175"/>
      <c r="C65" s="126"/>
      <c r="M65" s="151"/>
      <c r="N65" s="151"/>
      <c r="O65" s="151"/>
      <c r="P65" s="151"/>
      <c r="Q65" s="151"/>
      <c r="R65" s="151"/>
      <c r="S65" s="151"/>
    </row>
    <row r="66" spans="2:19">
      <c r="B66" s="175"/>
      <c r="C66" s="126"/>
      <c r="M66" s="151"/>
      <c r="N66" s="151"/>
      <c r="O66" s="151"/>
      <c r="P66" s="151"/>
      <c r="Q66" s="151"/>
      <c r="R66" s="151"/>
      <c r="S66" s="151"/>
    </row>
    <row r="67" spans="2:19">
      <c r="B67" s="175"/>
      <c r="C67" s="126"/>
      <c r="M67" s="151"/>
      <c r="N67" s="151"/>
      <c r="O67" s="151"/>
      <c r="P67" s="151"/>
      <c r="Q67" s="151"/>
      <c r="R67" s="151"/>
      <c r="S67" s="151"/>
    </row>
    <row r="68" spans="2:19">
      <c r="B68" s="175"/>
      <c r="C68" s="126"/>
      <c r="M68" s="151"/>
      <c r="N68" s="151"/>
      <c r="O68" s="151"/>
      <c r="P68" s="151"/>
      <c r="Q68" s="151"/>
      <c r="R68" s="151"/>
      <c r="S68" s="151"/>
    </row>
    <row r="69" spans="2:19">
      <c r="B69" s="175"/>
      <c r="C69" s="126"/>
      <c r="F69" s="100"/>
      <c r="M69" s="151"/>
      <c r="N69" s="151"/>
      <c r="O69" s="151"/>
      <c r="P69" s="151"/>
      <c r="Q69" s="151"/>
      <c r="R69" s="151"/>
      <c r="S69" s="151"/>
    </row>
    <row r="70" spans="2:19">
      <c r="B70" s="175"/>
      <c r="C70" s="126"/>
      <c r="M70" s="151"/>
      <c r="N70" s="151"/>
      <c r="O70" s="151"/>
      <c r="P70" s="151"/>
      <c r="Q70" s="151"/>
      <c r="R70" s="151"/>
      <c r="S70" s="151"/>
    </row>
    <row r="71" spans="2:19">
      <c r="B71" s="175"/>
      <c r="C71" s="126"/>
      <c r="M71" s="151"/>
      <c r="N71" s="151"/>
      <c r="O71" s="151"/>
      <c r="P71" s="151"/>
      <c r="Q71" s="151"/>
      <c r="R71" s="151"/>
      <c r="S71" s="151"/>
    </row>
    <row r="72" spans="2:19">
      <c r="B72" s="175"/>
      <c r="C72" s="126"/>
      <c r="M72" s="151"/>
      <c r="N72" s="151"/>
      <c r="O72" s="151"/>
      <c r="P72" s="151"/>
      <c r="Q72" s="151"/>
      <c r="R72" s="151"/>
      <c r="S72" s="151"/>
    </row>
    <row r="73" spans="2:19">
      <c r="B73" s="175"/>
      <c r="C73" s="126"/>
      <c r="M73" s="151"/>
      <c r="N73" s="151"/>
      <c r="O73" s="151"/>
      <c r="P73" s="151"/>
      <c r="Q73" s="151"/>
      <c r="R73" s="151"/>
      <c r="S73" s="151"/>
    </row>
    <row r="74" spans="2:19">
      <c r="B74" s="175"/>
      <c r="C74" s="126"/>
      <c r="M74" s="151"/>
      <c r="N74" s="151"/>
      <c r="O74" s="151"/>
      <c r="P74" s="151"/>
      <c r="Q74" s="151"/>
      <c r="R74" s="151"/>
      <c r="S74" s="151"/>
    </row>
    <row r="75" spans="2:19">
      <c r="B75" s="175"/>
      <c r="C75" s="126"/>
      <c r="M75" s="151"/>
      <c r="N75" s="151"/>
      <c r="O75" s="151"/>
      <c r="P75" s="151"/>
      <c r="Q75" s="151"/>
      <c r="R75" s="151"/>
      <c r="S75" s="151"/>
    </row>
    <row r="76" spans="2:19">
      <c r="B76" s="175"/>
      <c r="C76" s="126"/>
      <c r="M76" s="151"/>
      <c r="N76" s="151"/>
      <c r="O76" s="151"/>
      <c r="P76" s="151"/>
      <c r="Q76" s="151"/>
      <c r="R76" s="151"/>
      <c r="S76" s="151"/>
    </row>
    <row r="77" spans="2:19">
      <c r="B77" s="175"/>
      <c r="C77" s="126"/>
      <c r="M77" s="151"/>
      <c r="N77" s="151"/>
      <c r="O77" s="151"/>
      <c r="P77" s="151"/>
      <c r="Q77" s="151"/>
      <c r="R77" s="151"/>
      <c r="S77" s="151"/>
    </row>
    <row r="78" spans="2:19">
      <c r="B78" s="175"/>
      <c r="C78" s="126"/>
      <c r="M78" s="151"/>
      <c r="N78" s="151"/>
      <c r="O78" s="151"/>
      <c r="P78" s="151"/>
      <c r="Q78" s="151"/>
      <c r="R78" s="151"/>
      <c r="S78" s="151"/>
    </row>
    <row r="79" spans="2:19">
      <c r="B79" s="175"/>
      <c r="C79" s="126"/>
      <c r="M79" s="151"/>
      <c r="N79" s="151"/>
      <c r="O79" s="151"/>
      <c r="P79" s="151"/>
      <c r="Q79" s="151"/>
      <c r="R79" s="151"/>
      <c r="S79" s="151"/>
    </row>
    <row r="80" spans="2:19">
      <c r="B80" s="175"/>
      <c r="C80" s="126"/>
      <c r="M80" s="151"/>
      <c r="N80" s="151"/>
      <c r="O80" s="151"/>
      <c r="P80" s="151"/>
      <c r="Q80" s="151"/>
      <c r="R80" s="151"/>
      <c r="S80" s="151"/>
    </row>
    <row r="81" spans="2:19">
      <c r="B81" s="175"/>
      <c r="C81" s="126"/>
      <c r="M81" s="151"/>
      <c r="N81" s="151"/>
      <c r="O81" s="151"/>
      <c r="P81" s="151"/>
      <c r="Q81" s="151"/>
      <c r="R81" s="151"/>
      <c r="S81" s="151"/>
    </row>
    <row r="82" spans="2:19">
      <c r="B82" s="175"/>
      <c r="C82" s="126"/>
      <c r="M82" s="151"/>
      <c r="N82" s="151"/>
      <c r="O82" s="151"/>
      <c r="P82" s="151"/>
      <c r="Q82" s="151"/>
      <c r="R82" s="151"/>
      <c r="S82" s="151"/>
    </row>
    <row r="83" spans="2:19">
      <c r="B83" s="175"/>
      <c r="C83" s="126"/>
      <c r="M83" s="151"/>
      <c r="N83" s="151"/>
      <c r="O83" s="151"/>
      <c r="P83" s="151"/>
      <c r="Q83" s="151"/>
      <c r="R83" s="151"/>
      <c r="S83" s="151"/>
    </row>
    <row r="84" spans="2:19">
      <c r="B84" s="175"/>
      <c r="C84" s="126"/>
      <c r="M84" s="151"/>
      <c r="N84" s="151"/>
      <c r="O84" s="151"/>
      <c r="P84" s="151"/>
      <c r="Q84" s="151"/>
      <c r="R84" s="151"/>
      <c r="S84" s="151"/>
    </row>
    <row r="85" spans="2:19" ht="13.5" customHeight="1">
      <c r="B85" s="175"/>
      <c r="C85" s="126"/>
      <c r="M85" s="151"/>
      <c r="N85" s="151"/>
      <c r="O85" s="151"/>
      <c r="P85" s="151"/>
      <c r="Q85" s="151"/>
      <c r="R85" s="151"/>
      <c r="S85" s="151"/>
    </row>
    <row r="86" spans="2:19" ht="13.5" customHeight="1">
      <c r="B86" s="175"/>
      <c r="C86" s="126"/>
      <c r="L86" s="154"/>
      <c r="M86" s="151"/>
      <c r="N86" s="151"/>
      <c r="O86" s="151"/>
      <c r="P86" s="151"/>
      <c r="Q86" s="151"/>
      <c r="R86" s="151"/>
      <c r="S86" s="151"/>
    </row>
    <row r="87" spans="2:19" ht="13.5" customHeight="1">
      <c r="B87" s="175"/>
      <c r="C87" s="126"/>
      <c r="G87" s="100"/>
      <c r="I87" s="176" t="s">
        <v>515</v>
      </c>
      <c r="M87" s="151"/>
      <c r="N87" s="151"/>
      <c r="O87" s="151"/>
      <c r="P87" s="151"/>
      <c r="Q87" s="151"/>
      <c r="R87" s="151"/>
      <c r="S87" s="151"/>
    </row>
    <row r="88" spans="2:19" ht="13.5" customHeight="1">
      <c r="B88" s="175"/>
      <c r="C88" s="126"/>
      <c r="M88" s="151"/>
      <c r="N88" s="151"/>
      <c r="O88" s="151"/>
      <c r="P88" s="151"/>
      <c r="Q88" s="151"/>
      <c r="R88" s="151"/>
      <c r="S88" s="151"/>
    </row>
    <row r="89" spans="2:19">
      <c r="B89" s="175"/>
      <c r="C89" s="126"/>
      <c r="M89" s="151"/>
      <c r="N89" s="151"/>
      <c r="O89" s="151"/>
      <c r="P89" s="151"/>
      <c r="Q89" s="151"/>
      <c r="R89" s="151"/>
      <c r="S89" s="151"/>
    </row>
    <row r="90" spans="2:19">
      <c r="B90" s="175"/>
      <c r="C90" s="126"/>
      <c r="M90" s="151"/>
      <c r="N90" s="151"/>
      <c r="O90" s="151"/>
      <c r="P90" s="151"/>
      <c r="Q90" s="151"/>
      <c r="R90" s="151"/>
      <c r="S90" s="151"/>
    </row>
    <row r="91" spans="2:19">
      <c r="B91" s="175"/>
      <c r="C91" s="126"/>
      <c r="M91" s="151"/>
      <c r="N91" s="151"/>
      <c r="O91" s="151"/>
      <c r="P91" s="151"/>
      <c r="Q91" s="151"/>
      <c r="R91" s="151"/>
      <c r="S91" s="151"/>
    </row>
    <row r="92" spans="2:19">
      <c r="B92" s="175"/>
      <c r="C92" s="126"/>
      <c r="M92" s="151"/>
      <c r="N92" s="151"/>
      <c r="O92" s="151"/>
      <c r="P92" s="151"/>
      <c r="Q92" s="151"/>
      <c r="R92" s="151"/>
      <c r="S92" s="151"/>
    </row>
    <row r="93" spans="2:19">
      <c r="B93" s="175"/>
      <c r="C93" s="126"/>
      <c r="M93" s="151"/>
      <c r="N93" s="151"/>
      <c r="O93" s="151"/>
      <c r="P93" s="151"/>
      <c r="Q93" s="151"/>
      <c r="R93" s="151"/>
      <c r="S93" s="151"/>
    </row>
    <row r="94" spans="2:19">
      <c r="B94" s="175"/>
      <c r="C94" s="126"/>
      <c r="M94" s="151"/>
      <c r="N94" s="151"/>
      <c r="O94" s="151"/>
      <c r="P94" s="151"/>
      <c r="Q94" s="151"/>
      <c r="R94" s="151"/>
      <c r="S94" s="151"/>
    </row>
    <row r="95" spans="2:19">
      <c r="B95" s="175"/>
      <c r="C95" s="126"/>
      <c r="M95" s="151"/>
      <c r="N95" s="151"/>
      <c r="O95" s="151"/>
      <c r="P95" s="151"/>
      <c r="Q95" s="151"/>
      <c r="R95" s="151"/>
      <c r="S95" s="151"/>
    </row>
    <row r="96" spans="2:19">
      <c r="B96" s="175"/>
      <c r="C96" s="126"/>
      <c r="M96" s="151"/>
      <c r="N96" s="151"/>
      <c r="O96" s="151"/>
      <c r="P96" s="151"/>
      <c r="Q96" s="151"/>
      <c r="R96" s="151"/>
      <c r="S96" s="151"/>
    </row>
    <row r="97" spans="2:19">
      <c r="B97" s="175"/>
      <c r="C97" s="126"/>
      <c r="M97" s="151"/>
      <c r="N97" s="151"/>
      <c r="O97" s="151"/>
      <c r="P97" s="151"/>
      <c r="Q97" s="151"/>
      <c r="R97" s="151"/>
      <c r="S97" s="151"/>
    </row>
    <row r="98" spans="2:19">
      <c r="B98" s="175"/>
      <c r="C98" s="126"/>
      <c r="M98" s="151"/>
      <c r="N98" s="151"/>
      <c r="O98" s="151"/>
      <c r="P98" s="151"/>
      <c r="Q98" s="151"/>
      <c r="R98" s="151"/>
      <c r="S98" s="151"/>
    </row>
    <row r="99" spans="2:19">
      <c r="B99" s="175"/>
      <c r="C99" s="126"/>
      <c r="M99" s="151"/>
      <c r="N99" s="151"/>
      <c r="O99" s="151"/>
      <c r="P99" s="151"/>
      <c r="Q99" s="151"/>
      <c r="R99" s="151"/>
      <c r="S99" s="151"/>
    </row>
    <row r="100" spans="2:19">
      <c r="B100" s="175"/>
      <c r="C100" s="126"/>
      <c r="M100" s="151"/>
      <c r="N100" s="151"/>
      <c r="O100" s="151"/>
      <c r="P100" s="151"/>
      <c r="Q100" s="151"/>
      <c r="R100" s="151"/>
      <c r="S100" s="151"/>
    </row>
    <row r="101" spans="2:19">
      <c r="B101" s="175"/>
      <c r="C101" s="126"/>
      <c r="M101" s="151"/>
      <c r="N101" s="151"/>
      <c r="O101" s="151"/>
      <c r="P101" s="151"/>
      <c r="Q101" s="151"/>
      <c r="R101" s="151"/>
      <c r="S101" s="151"/>
    </row>
    <row r="102" spans="2:19">
      <c r="B102" s="175"/>
      <c r="C102" s="126"/>
      <c r="M102" s="151"/>
      <c r="N102" s="151"/>
      <c r="O102" s="151"/>
      <c r="P102" s="151"/>
      <c r="Q102" s="151"/>
      <c r="R102" s="151"/>
      <c r="S102" s="151"/>
    </row>
    <row r="103" spans="2:19">
      <c r="B103" s="175"/>
      <c r="C103" s="126"/>
      <c r="M103" s="151"/>
      <c r="N103" s="151"/>
      <c r="O103" s="151"/>
      <c r="P103" s="151"/>
      <c r="Q103" s="151"/>
      <c r="R103" s="151"/>
      <c r="S103" s="151"/>
    </row>
    <row r="104" spans="2:19">
      <c r="B104" s="175"/>
      <c r="C104" s="126"/>
      <c r="M104" s="151"/>
      <c r="N104" s="151"/>
      <c r="O104" s="151"/>
      <c r="P104" s="151"/>
      <c r="Q104" s="151"/>
      <c r="R104" s="151"/>
      <c r="S104" s="151"/>
    </row>
    <row r="105" spans="2:19">
      <c r="B105" s="175"/>
      <c r="C105" s="126"/>
      <c r="M105" s="151"/>
      <c r="N105" s="151"/>
      <c r="O105" s="151"/>
      <c r="P105" s="151"/>
      <c r="Q105" s="151"/>
      <c r="R105" s="151"/>
      <c r="S105" s="151"/>
    </row>
    <row r="106" spans="2:19">
      <c r="B106" s="175"/>
      <c r="C106" s="126"/>
      <c r="M106" s="151"/>
      <c r="N106" s="151"/>
      <c r="O106" s="151"/>
      <c r="P106" s="151"/>
      <c r="Q106" s="151"/>
      <c r="R106" s="151"/>
      <c r="S106" s="151"/>
    </row>
    <row r="107" spans="2:19">
      <c r="B107" s="175"/>
      <c r="C107" s="126"/>
      <c r="M107" s="151"/>
      <c r="N107" s="151"/>
      <c r="O107" s="151"/>
      <c r="P107" s="151"/>
      <c r="Q107" s="151"/>
      <c r="R107" s="151"/>
      <c r="S107" s="151"/>
    </row>
    <row r="108" spans="2:19">
      <c r="B108" s="175"/>
      <c r="C108" s="126"/>
      <c r="M108" s="151"/>
      <c r="N108" s="151"/>
      <c r="O108" s="151"/>
      <c r="P108" s="151"/>
      <c r="Q108" s="151"/>
      <c r="R108" s="151"/>
      <c r="S108" s="151"/>
    </row>
    <row r="109" spans="2:19">
      <c r="B109" s="175"/>
      <c r="C109" s="126"/>
      <c r="M109" s="151"/>
      <c r="N109" s="151"/>
      <c r="O109" s="151"/>
      <c r="P109" s="151"/>
      <c r="Q109" s="151"/>
      <c r="R109" s="151"/>
      <c r="S109" s="151"/>
    </row>
    <row r="110" spans="2:19">
      <c r="B110" s="175"/>
      <c r="C110" s="126"/>
      <c r="M110" s="151"/>
      <c r="N110" s="151"/>
      <c r="O110" s="151"/>
      <c r="P110" s="151"/>
      <c r="Q110" s="151"/>
      <c r="R110" s="151"/>
      <c r="S110" s="151"/>
    </row>
    <row r="111" spans="2:19">
      <c r="B111" s="175"/>
      <c r="C111" s="126"/>
      <c r="M111" s="151"/>
      <c r="N111" s="151"/>
      <c r="O111" s="151"/>
      <c r="P111" s="151"/>
      <c r="Q111" s="151"/>
      <c r="R111" s="151"/>
      <c r="S111" s="151"/>
    </row>
    <row r="112" spans="2:19">
      <c r="B112" s="175"/>
      <c r="C112" s="126"/>
      <c r="E112" s="100"/>
      <c r="M112" s="151"/>
      <c r="N112" s="151"/>
      <c r="O112" s="151"/>
      <c r="P112" s="151"/>
      <c r="Q112" s="151"/>
      <c r="R112" s="151"/>
      <c r="S112" s="151"/>
    </row>
    <row r="113" spans="2:19">
      <c r="B113" s="175"/>
      <c r="C113" s="126"/>
      <c r="M113" s="151"/>
      <c r="N113" s="151"/>
      <c r="O113" s="151"/>
      <c r="P113" s="151"/>
      <c r="Q113" s="151"/>
      <c r="R113" s="151"/>
      <c r="S113" s="151"/>
    </row>
    <row r="114" spans="2:19">
      <c r="B114" s="175"/>
      <c r="C114" s="126"/>
      <c r="M114" s="151"/>
      <c r="N114" s="151"/>
      <c r="O114" s="151"/>
      <c r="P114" s="151"/>
      <c r="Q114" s="151"/>
      <c r="R114" s="151"/>
      <c r="S114" s="151"/>
    </row>
    <row r="115" spans="2:19">
      <c r="B115" s="175"/>
      <c r="C115" s="126"/>
      <c r="M115" s="151"/>
      <c r="N115" s="151"/>
      <c r="O115" s="151"/>
      <c r="P115" s="151"/>
      <c r="Q115" s="151"/>
      <c r="R115" s="151"/>
      <c r="S115" s="151"/>
    </row>
    <row r="116" spans="2:19">
      <c r="B116" s="175"/>
      <c r="C116" s="126"/>
      <c r="M116" s="151"/>
      <c r="N116" s="151"/>
      <c r="O116" s="151"/>
      <c r="P116" s="151"/>
      <c r="Q116" s="151"/>
      <c r="R116" s="151"/>
      <c r="S116" s="151"/>
    </row>
    <row r="117" spans="2:19">
      <c r="B117" s="175"/>
      <c r="C117" s="126"/>
      <c r="M117" s="151"/>
      <c r="N117" s="151"/>
      <c r="O117" s="151"/>
      <c r="P117" s="151"/>
      <c r="Q117" s="151"/>
      <c r="R117" s="151"/>
      <c r="S117" s="151"/>
    </row>
    <row r="118" spans="2:19">
      <c r="B118" s="175"/>
      <c r="C118" s="126"/>
      <c r="M118" s="151"/>
      <c r="N118" s="151"/>
      <c r="O118" s="151"/>
      <c r="P118" s="151"/>
      <c r="Q118" s="151"/>
      <c r="R118" s="151"/>
      <c r="S118" s="151"/>
    </row>
    <row r="119" spans="2:19">
      <c r="B119" s="175"/>
      <c r="C119" s="126"/>
      <c r="M119" s="151"/>
      <c r="N119" s="151"/>
      <c r="O119" s="151"/>
      <c r="P119" s="151"/>
      <c r="Q119" s="151"/>
      <c r="R119" s="151"/>
      <c r="S119" s="151"/>
    </row>
    <row r="120" spans="2:19">
      <c r="B120" s="175"/>
      <c r="C120" s="126"/>
      <c r="M120" s="151"/>
      <c r="N120" s="151"/>
      <c r="O120" s="151"/>
      <c r="P120" s="151"/>
      <c r="Q120" s="151"/>
      <c r="R120" s="151"/>
      <c r="S120" s="151"/>
    </row>
    <row r="121" spans="2:19">
      <c r="B121" s="175"/>
      <c r="C121" s="126"/>
      <c r="M121" s="151"/>
      <c r="N121" s="151"/>
      <c r="O121" s="151"/>
      <c r="P121" s="151"/>
      <c r="Q121" s="151"/>
      <c r="R121" s="151"/>
      <c r="S121" s="151"/>
    </row>
    <row r="122" spans="2:19">
      <c r="B122" s="175"/>
      <c r="C122" s="126"/>
      <c r="M122" s="151"/>
      <c r="N122" s="151"/>
      <c r="O122" s="151"/>
      <c r="P122" s="151"/>
      <c r="Q122" s="151"/>
      <c r="R122" s="151"/>
      <c r="S122" s="151"/>
    </row>
    <row r="123" spans="2:19" ht="17.25">
      <c r="B123" s="175"/>
      <c r="C123" s="126"/>
      <c r="E123" s="154"/>
      <c r="M123" s="151"/>
      <c r="N123" s="151"/>
      <c r="O123" s="151"/>
      <c r="P123" s="151"/>
      <c r="Q123" s="151"/>
      <c r="R123" s="151"/>
      <c r="S123" s="151"/>
    </row>
    <row r="124" spans="2:19">
      <c r="B124" s="175"/>
      <c r="C124" s="126"/>
      <c r="M124" s="151"/>
      <c r="N124" s="151"/>
      <c r="O124" s="151"/>
      <c r="P124" s="151"/>
      <c r="Q124" s="151"/>
      <c r="R124" s="151"/>
      <c r="S124" s="151"/>
    </row>
    <row r="125" spans="2:19">
      <c r="B125" s="175"/>
      <c r="C125" s="126"/>
      <c r="M125" s="151"/>
      <c r="N125" s="151"/>
      <c r="O125" s="151"/>
      <c r="P125" s="151"/>
      <c r="Q125" s="151"/>
      <c r="R125" s="151"/>
      <c r="S125" s="151"/>
    </row>
    <row r="126" spans="2:19" ht="17.25">
      <c r="B126" s="175"/>
      <c r="C126" s="126"/>
      <c r="E126" s="154"/>
      <c r="M126" s="151"/>
      <c r="N126" s="151"/>
      <c r="O126" s="151"/>
      <c r="P126" s="151"/>
      <c r="Q126" s="151"/>
      <c r="R126" s="151"/>
      <c r="S126" s="151"/>
    </row>
    <row r="127" spans="2:19">
      <c r="B127" s="175"/>
      <c r="C127" s="126"/>
      <c r="M127" s="151"/>
      <c r="N127" s="151"/>
      <c r="O127" s="151"/>
      <c r="P127" s="151"/>
      <c r="Q127" s="151"/>
      <c r="R127" s="151"/>
      <c r="S127" s="151"/>
    </row>
    <row r="128" spans="2:19">
      <c r="B128" s="175"/>
      <c r="C128" s="126"/>
      <c r="M128" s="151"/>
      <c r="N128" s="151"/>
      <c r="O128" s="151"/>
      <c r="P128" s="151"/>
      <c r="Q128" s="151"/>
      <c r="R128" s="151"/>
      <c r="S128" s="151"/>
    </row>
    <row r="129" spans="2:19">
      <c r="B129" s="175"/>
      <c r="C129" s="126"/>
      <c r="M129" s="151"/>
      <c r="N129" s="151"/>
      <c r="O129" s="151"/>
      <c r="P129" s="151"/>
      <c r="Q129" s="151"/>
      <c r="R129" s="151"/>
      <c r="S129" s="151"/>
    </row>
    <row r="130" spans="2:19">
      <c r="B130" s="175"/>
      <c r="C130" s="126"/>
      <c r="M130" s="151"/>
      <c r="N130" s="151"/>
      <c r="O130" s="151"/>
      <c r="P130" s="151"/>
      <c r="Q130" s="151"/>
      <c r="R130" s="151"/>
      <c r="S130" s="151"/>
    </row>
    <row r="131" spans="2:19">
      <c r="B131" s="175"/>
      <c r="C131" s="126"/>
      <c r="M131" s="151"/>
      <c r="N131" s="151"/>
      <c r="O131" s="151"/>
      <c r="P131" s="151"/>
      <c r="Q131" s="151"/>
      <c r="R131" s="151"/>
      <c r="S131" s="151"/>
    </row>
    <row r="132" spans="2:19">
      <c r="B132" s="175"/>
      <c r="C132" s="126"/>
      <c r="M132" s="151"/>
      <c r="N132" s="151"/>
      <c r="O132" s="151"/>
      <c r="P132" s="151"/>
      <c r="Q132" s="151"/>
      <c r="R132" s="151"/>
      <c r="S132" s="151"/>
    </row>
    <row r="133" spans="2:19">
      <c r="B133" s="175"/>
      <c r="C133" s="126"/>
      <c r="M133" s="151"/>
      <c r="N133" s="151"/>
      <c r="O133" s="151"/>
      <c r="P133" s="151"/>
      <c r="Q133" s="151"/>
      <c r="R133" s="151"/>
      <c r="S133" s="151"/>
    </row>
    <row r="134" spans="2:19">
      <c r="B134" s="175"/>
      <c r="C134" s="126"/>
      <c r="M134" s="151"/>
      <c r="N134" s="151"/>
      <c r="O134" s="151"/>
      <c r="P134" s="151"/>
      <c r="Q134" s="151"/>
      <c r="R134" s="151"/>
      <c r="S134" s="151"/>
    </row>
    <row r="135" spans="2:19">
      <c r="B135" s="175"/>
      <c r="C135" s="126"/>
      <c r="M135" s="151"/>
      <c r="N135" s="151"/>
      <c r="O135" s="151"/>
      <c r="P135" s="151"/>
      <c r="Q135" s="151"/>
      <c r="R135" s="151"/>
      <c r="S135" s="151"/>
    </row>
    <row r="136" spans="2:19">
      <c r="B136" s="175"/>
      <c r="C136" s="126"/>
      <c r="M136" s="151"/>
      <c r="N136" s="151"/>
      <c r="O136" s="151"/>
      <c r="P136" s="151"/>
      <c r="Q136" s="151"/>
      <c r="R136" s="151"/>
      <c r="S136" s="151"/>
    </row>
    <row r="137" spans="2:19">
      <c r="B137" s="175"/>
      <c r="C137" s="126"/>
      <c r="M137" s="151"/>
      <c r="N137" s="151"/>
      <c r="O137" s="151"/>
      <c r="P137" s="151"/>
      <c r="Q137" s="151"/>
      <c r="R137" s="151"/>
      <c r="S137" s="151"/>
    </row>
    <row r="138" spans="2:19">
      <c r="B138" s="175"/>
      <c r="C138" s="126"/>
      <c r="M138" s="151"/>
      <c r="N138" s="151"/>
      <c r="O138" s="151"/>
      <c r="P138" s="151"/>
      <c r="Q138" s="151"/>
      <c r="R138" s="151"/>
      <c r="S138" s="151"/>
    </row>
    <row r="139" spans="2:19">
      <c r="B139" s="175"/>
      <c r="C139" s="126"/>
      <c r="M139" s="151"/>
      <c r="N139" s="151"/>
      <c r="O139" s="151"/>
      <c r="P139" s="151"/>
      <c r="Q139" s="151"/>
      <c r="R139" s="151"/>
      <c r="S139" s="151"/>
    </row>
    <row r="140" spans="2:19">
      <c r="B140" s="175"/>
      <c r="C140" s="126"/>
      <c r="M140" s="151"/>
      <c r="N140" s="151"/>
      <c r="O140" s="151"/>
      <c r="P140" s="151"/>
      <c r="Q140" s="151"/>
      <c r="R140" s="151"/>
      <c r="S140" s="151"/>
    </row>
    <row r="141" spans="2:19">
      <c r="B141" s="175"/>
      <c r="C141" s="126"/>
      <c r="M141" s="151"/>
      <c r="N141" s="151"/>
      <c r="O141" s="151"/>
      <c r="P141" s="151"/>
      <c r="Q141" s="151"/>
      <c r="R141" s="151"/>
      <c r="S141" s="151"/>
    </row>
    <row r="142" spans="2:19">
      <c r="B142" s="175"/>
      <c r="C142" s="126"/>
      <c r="M142" s="151"/>
      <c r="N142" s="151"/>
      <c r="O142" s="151"/>
      <c r="P142" s="151"/>
      <c r="Q142" s="151"/>
      <c r="R142" s="151"/>
      <c r="S142" s="151"/>
    </row>
    <row r="143" spans="2:19">
      <c r="B143" s="175"/>
      <c r="C143" s="126"/>
      <c r="M143" s="151"/>
      <c r="N143" s="151"/>
      <c r="O143" s="151"/>
      <c r="P143" s="151"/>
      <c r="Q143" s="151"/>
      <c r="R143" s="151"/>
      <c r="S143" s="151"/>
    </row>
    <row r="144" spans="2:19">
      <c r="B144" s="175"/>
      <c r="C144" s="126"/>
      <c r="M144" s="151"/>
      <c r="N144" s="151"/>
      <c r="O144" s="151"/>
      <c r="P144" s="151"/>
      <c r="Q144" s="151"/>
      <c r="R144" s="151"/>
      <c r="S144" s="151"/>
    </row>
    <row r="145" spans="2:19">
      <c r="B145" s="175"/>
      <c r="C145" s="126"/>
      <c r="M145" s="151"/>
      <c r="N145" s="151"/>
      <c r="O145" s="151"/>
      <c r="P145" s="151"/>
      <c r="Q145" s="151"/>
      <c r="R145" s="151"/>
      <c r="S145" s="151"/>
    </row>
    <row r="146" spans="2:19">
      <c r="B146" s="175"/>
      <c r="C146" s="126"/>
      <c r="M146" s="151"/>
      <c r="N146" s="151"/>
      <c r="O146" s="151"/>
      <c r="P146" s="151"/>
      <c r="Q146" s="151"/>
      <c r="R146" s="151"/>
      <c r="S146" s="151"/>
    </row>
    <row r="147" spans="2:19">
      <c r="B147" s="175"/>
      <c r="C147" s="126"/>
      <c r="M147" s="151"/>
      <c r="N147" s="151"/>
      <c r="O147" s="151"/>
      <c r="P147" s="151"/>
      <c r="Q147" s="151"/>
      <c r="R147" s="151"/>
      <c r="S147" s="151"/>
    </row>
    <row r="148" spans="2:19">
      <c r="B148" s="175"/>
      <c r="C148" s="126"/>
      <c r="M148" s="151"/>
      <c r="N148" s="151"/>
      <c r="O148" s="151"/>
      <c r="P148" s="151"/>
      <c r="Q148" s="151"/>
      <c r="R148" s="151"/>
      <c r="S148" s="151"/>
    </row>
    <row r="149" spans="2:19">
      <c r="B149" s="175"/>
      <c r="C149" s="126"/>
      <c r="M149" s="151"/>
      <c r="N149" s="151"/>
      <c r="O149" s="151"/>
      <c r="P149" s="151"/>
      <c r="Q149" s="151"/>
      <c r="R149" s="151"/>
      <c r="S149" s="151"/>
    </row>
    <row r="150" spans="2:19">
      <c r="B150" s="175"/>
      <c r="C150" s="126"/>
      <c r="M150" s="151"/>
      <c r="N150" s="151"/>
      <c r="O150" s="151"/>
      <c r="P150" s="151"/>
      <c r="Q150" s="151"/>
      <c r="R150" s="151"/>
      <c r="S150" s="151"/>
    </row>
    <row r="151" spans="2:19">
      <c r="B151" s="175"/>
      <c r="C151" s="126"/>
      <c r="M151" s="151"/>
      <c r="N151" s="151"/>
      <c r="O151" s="151"/>
      <c r="P151" s="151"/>
      <c r="Q151" s="151"/>
      <c r="R151" s="151"/>
      <c r="S151" s="151"/>
    </row>
    <row r="152" spans="2:19">
      <c r="B152" s="175"/>
      <c r="C152" s="126"/>
      <c r="M152" s="151"/>
      <c r="N152" s="151"/>
      <c r="O152" s="151"/>
      <c r="P152" s="151"/>
      <c r="Q152" s="151"/>
      <c r="R152" s="151"/>
      <c r="S152" s="151"/>
    </row>
    <row r="153" spans="2:19">
      <c r="B153" s="175"/>
      <c r="C153" s="126"/>
      <c r="M153" s="151"/>
      <c r="N153" s="151"/>
      <c r="O153" s="151"/>
      <c r="P153" s="151"/>
      <c r="Q153" s="151"/>
      <c r="R153" s="151"/>
      <c r="S153" s="151"/>
    </row>
    <row r="154" spans="2:19">
      <c r="B154" s="175"/>
      <c r="C154" s="126"/>
      <c r="M154" s="151"/>
      <c r="N154" s="151"/>
      <c r="O154" s="151"/>
      <c r="P154" s="151"/>
      <c r="Q154" s="151"/>
      <c r="R154" s="151"/>
      <c r="S154" s="151"/>
    </row>
    <row r="155" spans="2:19">
      <c r="B155" s="175"/>
      <c r="C155" s="126"/>
      <c r="M155" s="151"/>
      <c r="N155" s="151"/>
      <c r="O155" s="151"/>
      <c r="P155" s="151"/>
      <c r="Q155" s="151"/>
      <c r="R155" s="151"/>
      <c r="S155" s="151"/>
    </row>
    <row r="156" spans="2:19">
      <c r="B156" s="175"/>
      <c r="C156" s="126"/>
      <c r="M156" s="151"/>
      <c r="N156" s="151"/>
      <c r="O156" s="151"/>
      <c r="P156" s="151"/>
      <c r="Q156" s="151"/>
      <c r="R156" s="151"/>
      <c r="S156" s="151"/>
    </row>
    <row r="157" spans="2:19">
      <c r="B157" s="175"/>
      <c r="C157" s="126"/>
      <c r="M157" s="151"/>
      <c r="N157" s="151"/>
      <c r="O157" s="151"/>
      <c r="P157" s="151"/>
      <c r="Q157" s="151"/>
      <c r="R157" s="151"/>
      <c r="S157" s="151"/>
    </row>
    <row r="158" spans="2:19">
      <c r="B158" s="175"/>
      <c r="C158" s="126"/>
      <c r="M158" s="151"/>
      <c r="N158" s="151"/>
      <c r="O158" s="151"/>
      <c r="P158" s="151"/>
      <c r="Q158" s="151"/>
      <c r="R158" s="151"/>
      <c r="S158" s="151"/>
    </row>
    <row r="159" spans="2:19">
      <c r="B159" s="175"/>
      <c r="C159" s="126"/>
      <c r="M159" s="151"/>
      <c r="N159" s="151"/>
      <c r="O159" s="151"/>
      <c r="P159" s="151"/>
      <c r="Q159" s="151"/>
      <c r="R159" s="151"/>
      <c r="S159" s="151"/>
    </row>
    <row r="160" spans="2:19">
      <c r="B160" s="175"/>
      <c r="C160" s="126"/>
      <c r="M160" s="151"/>
      <c r="N160" s="151"/>
      <c r="O160" s="151"/>
      <c r="P160" s="151"/>
      <c r="Q160" s="151"/>
      <c r="R160" s="151"/>
      <c r="S160" s="151"/>
    </row>
    <row r="161" spans="2:19">
      <c r="B161" s="175"/>
      <c r="C161" s="126"/>
      <c r="M161" s="151"/>
      <c r="N161" s="151"/>
      <c r="O161" s="151"/>
      <c r="P161" s="151"/>
      <c r="Q161" s="151"/>
      <c r="R161" s="151"/>
      <c r="S161" s="151"/>
    </row>
    <row r="162" spans="2:19">
      <c r="B162" s="175"/>
      <c r="C162" s="126"/>
      <c r="M162" s="151"/>
      <c r="N162" s="151"/>
      <c r="O162" s="151"/>
      <c r="P162" s="151"/>
      <c r="Q162" s="151"/>
      <c r="R162" s="151"/>
      <c r="S162" s="151"/>
    </row>
    <row r="163" spans="2:19">
      <c r="B163" s="175"/>
      <c r="C163" s="126"/>
      <c r="M163" s="151"/>
      <c r="N163" s="151"/>
      <c r="O163" s="151"/>
      <c r="P163" s="151"/>
      <c r="Q163" s="151"/>
      <c r="R163" s="151"/>
      <c r="S163" s="151"/>
    </row>
    <row r="164" spans="2:19">
      <c r="B164" s="175"/>
      <c r="C164" s="126"/>
      <c r="M164" s="151"/>
      <c r="N164" s="151"/>
      <c r="O164" s="151"/>
      <c r="P164" s="151"/>
      <c r="Q164" s="151"/>
      <c r="R164" s="151"/>
      <c r="S164" s="151"/>
    </row>
    <row r="165" spans="2:19">
      <c r="B165" s="175"/>
      <c r="C165" s="126"/>
      <c r="M165" s="151"/>
      <c r="N165" s="151"/>
      <c r="O165" s="151"/>
      <c r="P165" s="151"/>
      <c r="Q165" s="151"/>
      <c r="R165" s="151"/>
      <c r="S165" s="151"/>
    </row>
    <row r="166" spans="2:19">
      <c r="B166" s="175"/>
      <c r="C166" s="126"/>
      <c r="M166" s="151"/>
      <c r="N166" s="151"/>
      <c r="O166" s="151"/>
      <c r="P166" s="151"/>
      <c r="Q166" s="151"/>
      <c r="R166" s="151"/>
      <c r="S166" s="151"/>
    </row>
    <row r="167" spans="2:19">
      <c r="B167" s="175"/>
      <c r="C167" s="126"/>
      <c r="M167" s="151"/>
      <c r="N167" s="151"/>
      <c r="O167" s="151"/>
      <c r="P167" s="151"/>
      <c r="Q167" s="151"/>
      <c r="R167" s="151"/>
      <c r="S167" s="151"/>
    </row>
    <row r="168" spans="2:19">
      <c r="B168" s="175"/>
      <c r="C168" s="126"/>
      <c r="M168" s="151"/>
      <c r="N168" s="151"/>
      <c r="O168" s="151"/>
      <c r="P168" s="151"/>
      <c r="Q168" s="151"/>
      <c r="R168" s="151"/>
      <c r="S168" s="151"/>
    </row>
    <row r="169" spans="2:19">
      <c r="B169" s="175"/>
      <c r="C169" s="126"/>
      <c r="M169" s="151"/>
      <c r="N169" s="151"/>
      <c r="O169" s="151"/>
      <c r="P169" s="151"/>
      <c r="Q169" s="151"/>
      <c r="R169" s="151"/>
      <c r="S169" s="151"/>
    </row>
    <row r="170" spans="2:19">
      <c r="B170" s="175"/>
      <c r="C170" s="126"/>
      <c r="M170" s="151"/>
      <c r="N170" s="151"/>
      <c r="O170" s="151"/>
      <c r="P170" s="151"/>
      <c r="Q170" s="151"/>
      <c r="R170" s="151"/>
      <c r="S170" s="151"/>
    </row>
    <row r="171" spans="2:19">
      <c r="B171" s="175"/>
      <c r="C171" s="126"/>
      <c r="M171" s="151"/>
      <c r="N171" s="151"/>
      <c r="O171" s="151"/>
      <c r="P171" s="151"/>
      <c r="Q171" s="151"/>
      <c r="R171" s="151"/>
      <c r="S171" s="151"/>
    </row>
    <row r="172" spans="2:19">
      <c r="B172" s="175"/>
      <c r="C172" s="126"/>
      <c r="M172" s="151"/>
      <c r="N172" s="151"/>
      <c r="O172" s="151"/>
      <c r="P172" s="151"/>
      <c r="Q172" s="151"/>
      <c r="R172" s="151"/>
      <c r="S172" s="151"/>
    </row>
    <row r="173" spans="2:19">
      <c r="B173" s="175"/>
      <c r="C173" s="126"/>
      <c r="M173" s="151"/>
      <c r="N173" s="151"/>
      <c r="O173" s="151"/>
      <c r="P173" s="151"/>
      <c r="Q173" s="151"/>
      <c r="R173" s="151"/>
      <c r="S173" s="151"/>
    </row>
    <row r="174" spans="2:19">
      <c r="B174" s="175"/>
      <c r="C174" s="126"/>
      <c r="M174" s="151"/>
      <c r="N174" s="151"/>
      <c r="O174" s="151"/>
      <c r="P174" s="151"/>
      <c r="Q174" s="151"/>
      <c r="R174" s="151"/>
      <c r="S174" s="151"/>
    </row>
    <row r="175" spans="2:19">
      <c r="B175" s="175"/>
      <c r="C175" s="126"/>
      <c r="M175" s="151"/>
      <c r="N175" s="151"/>
      <c r="O175" s="151"/>
      <c r="P175" s="151"/>
      <c r="Q175" s="151"/>
      <c r="R175" s="151"/>
      <c r="S175" s="151"/>
    </row>
    <row r="176" spans="2:19">
      <c r="B176" s="175"/>
      <c r="C176" s="126"/>
      <c r="M176" s="151"/>
      <c r="N176" s="151"/>
      <c r="O176" s="151"/>
      <c r="P176" s="151"/>
      <c r="Q176" s="151"/>
      <c r="R176" s="151"/>
      <c r="S176" s="151"/>
    </row>
    <row r="177" spans="2:19">
      <c r="B177" s="175"/>
      <c r="C177" s="126"/>
      <c r="M177" s="151"/>
      <c r="N177" s="151"/>
      <c r="O177" s="151"/>
      <c r="P177" s="151"/>
      <c r="Q177" s="151"/>
      <c r="R177" s="151"/>
      <c r="S177" s="151"/>
    </row>
    <row r="178" spans="2:19">
      <c r="B178" s="175"/>
      <c r="C178" s="126"/>
      <c r="M178" s="151"/>
      <c r="N178" s="151"/>
      <c r="O178" s="151"/>
      <c r="P178" s="151"/>
      <c r="Q178" s="151"/>
      <c r="R178" s="151"/>
      <c r="S178" s="151"/>
    </row>
    <row r="179" spans="2:19">
      <c r="B179" s="175"/>
      <c r="C179" s="126"/>
      <c r="M179" s="151"/>
      <c r="N179" s="151"/>
      <c r="O179" s="151"/>
      <c r="P179" s="151"/>
      <c r="Q179" s="151"/>
      <c r="R179" s="151"/>
      <c r="S179" s="151"/>
    </row>
    <row r="180" spans="2:19">
      <c r="B180" s="175"/>
      <c r="C180" s="126"/>
      <c r="M180" s="151"/>
      <c r="N180" s="151"/>
      <c r="O180" s="151"/>
      <c r="P180" s="151"/>
      <c r="Q180" s="151"/>
      <c r="R180" s="151"/>
      <c r="S180" s="151"/>
    </row>
    <row r="181" spans="2:19">
      <c r="B181" s="175"/>
      <c r="C181" s="126"/>
      <c r="M181" s="151"/>
      <c r="N181" s="151"/>
      <c r="O181" s="151"/>
      <c r="P181" s="151"/>
      <c r="Q181" s="151"/>
      <c r="R181" s="151"/>
      <c r="S181" s="151"/>
    </row>
    <row r="182" spans="2:19">
      <c r="B182" s="175"/>
      <c r="C182" s="126"/>
      <c r="M182" s="151"/>
      <c r="N182" s="151"/>
      <c r="O182" s="151"/>
      <c r="P182" s="151"/>
      <c r="Q182" s="151"/>
      <c r="R182" s="151"/>
      <c r="S182" s="151"/>
    </row>
    <row r="183" spans="2:19">
      <c r="B183" s="175"/>
      <c r="C183" s="126"/>
      <c r="M183" s="151"/>
      <c r="N183" s="151"/>
      <c r="O183" s="151"/>
      <c r="P183" s="151"/>
      <c r="Q183" s="151"/>
      <c r="R183" s="151"/>
      <c r="S183" s="151"/>
    </row>
    <row r="184" spans="2:19">
      <c r="B184" s="175"/>
      <c r="C184" s="126"/>
      <c r="M184" s="151"/>
      <c r="N184" s="151"/>
      <c r="O184" s="151"/>
      <c r="P184" s="151"/>
      <c r="Q184" s="151"/>
      <c r="R184" s="151"/>
      <c r="S184" s="151"/>
    </row>
    <row r="185" spans="2:19">
      <c r="B185" s="175"/>
      <c r="C185" s="126"/>
      <c r="M185" s="151"/>
      <c r="N185" s="151"/>
      <c r="O185" s="151"/>
      <c r="P185" s="151"/>
      <c r="Q185" s="151"/>
      <c r="R185" s="151"/>
      <c r="S185" s="151"/>
    </row>
    <row r="186" spans="2:19">
      <c r="B186" s="175"/>
      <c r="C186" s="126"/>
      <c r="M186" s="151"/>
      <c r="N186" s="151"/>
      <c r="O186" s="151"/>
      <c r="P186" s="151"/>
      <c r="Q186" s="151"/>
      <c r="R186" s="151"/>
      <c r="S186" s="151"/>
    </row>
    <row r="187" spans="2:19">
      <c r="B187" s="175"/>
      <c r="C187" s="126"/>
      <c r="M187" s="151"/>
      <c r="N187" s="151"/>
      <c r="O187" s="151"/>
      <c r="P187" s="151"/>
      <c r="Q187" s="151"/>
      <c r="R187" s="151"/>
      <c r="S187" s="151"/>
    </row>
    <row r="188" spans="2:19">
      <c r="B188" s="175"/>
      <c r="C188" s="126"/>
      <c r="M188" s="151"/>
      <c r="N188" s="151"/>
      <c r="O188" s="151"/>
      <c r="P188" s="151"/>
      <c r="Q188" s="151"/>
      <c r="R188" s="151"/>
      <c r="S188" s="151"/>
    </row>
    <row r="189" spans="2:19">
      <c r="B189" s="175"/>
      <c r="C189" s="126"/>
      <c r="M189" s="151"/>
      <c r="N189" s="151"/>
      <c r="O189" s="151"/>
      <c r="P189" s="151"/>
      <c r="Q189" s="151"/>
      <c r="R189" s="151"/>
      <c r="S189" s="151"/>
    </row>
    <row r="190" spans="2:19">
      <c r="B190" s="175"/>
      <c r="C190" s="126"/>
      <c r="M190" s="151"/>
      <c r="N190" s="151"/>
      <c r="O190" s="151"/>
      <c r="P190" s="151"/>
      <c r="Q190" s="151"/>
      <c r="R190" s="151"/>
      <c r="S190" s="151"/>
    </row>
    <row r="191" spans="2:19">
      <c r="B191" s="175"/>
      <c r="C191" s="126"/>
      <c r="M191" s="151"/>
      <c r="N191" s="151"/>
      <c r="P191" s="151"/>
      <c r="Q191" s="151"/>
      <c r="R191" s="151"/>
      <c r="S191" s="151"/>
    </row>
    <row r="192" spans="2:19">
      <c r="B192" s="175"/>
      <c r="C192" s="126"/>
      <c r="M192" s="151"/>
      <c r="N192" s="151"/>
      <c r="P192" s="151"/>
      <c r="Q192" s="151"/>
      <c r="R192" s="151"/>
      <c r="S192" s="151"/>
    </row>
    <row r="193" spans="2:19">
      <c r="B193" s="175"/>
      <c r="C193" s="126"/>
      <c r="E193" s="174"/>
      <c r="F193" s="174"/>
      <c r="G193" s="174"/>
      <c r="M193" s="151"/>
      <c r="N193" s="151"/>
      <c r="P193" s="151"/>
      <c r="Q193" s="151"/>
      <c r="R193" s="151"/>
      <c r="S193" s="151"/>
    </row>
    <row r="194" spans="2:19">
      <c r="B194" s="175"/>
      <c r="C194" s="126"/>
      <c r="E194" s="126"/>
      <c r="F194" s="126"/>
      <c r="G194" s="126"/>
      <c r="M194" s="151"/>
      <c r="N194" s="151"/>
      <c r="P194" s="151"/>
      <c r="Q194" s="151"/>
      <c r="R194" s="151"/>
      <c r="S194" s="151"/>
    </row>
    <row r="195" spans="2:19">
      <c r="B195" s="175"/>
      <c r="C195" s="126"/>
      <c r="E195" s="126"/>
      <c r="F195" s="126"/>
      <c r="G195" s="126"/>
      <c r="M195" s="151"/>
      <c r="N195" s="151"/>
      <c r="P195" s="151"/>
      <c r="Q195" s="151"/>
      <c r="R195" s="151"/>
      <c r="S195" s="151"/>
    </row>
    <row r="196" spans="2:19">
      <c r="B196" s="175"/>
      <c r="C196" s="126"/>
      <c r="E196" s="126"/>
      <c r="F196" s="126"/>
      <c r="G196" s="126"/>
      <c r="M196" s="151"/>
      <c r="N196" s="151"/>
      <c r="O196" s="151"/>
      <c r="P196" s="151"/>
      <c r="Q196" s="151"/>
      <c r="R196" s="151"/>
      <c r="S196" s="151"/>
    </row>
    <row r="197" spans="2:19">
      <c r="B197" s="175"/>
      <c r="C197" s="126"/>
      <c r="E197" s="126"/>
      <c r="F197" s="126"/>
      <c r="G197" s="126"/>
      <c r="M197" s="151"/>
      <c r="N197" s="151"/>
      <c r="O197" s="151"/>
      <c r="P197" s="151"/>
      <c r="Q197" s="151"/>
      <c r="R197" s="151"/>
      <c r="S197" s="151"/>
    </row>
    <row r="198" spans="2:19">
      <c r="B198" s="175"/>
      <c r="C198" s="126"/>
      <c r="E198" s="126"/>
      <c r="F198" s="126"/>
      <c r="G198" s="126"/>
      <c r="M198" s="151"/>
      <c r="N198" s="151"/>
      <c r="O198" s="151"/>
      <c r="P198" s="151"/>
      <c r="Q198" s="151"/>
      <c r="R198" s="151"/>
      <c r="S198" s="151"/>
    </row>
    <row r="199" spans="2:19">
      <c r="B199" s="175"/>
      <c r="C199" s="126"/>
      <c r="E199" s="126"/>
      <c r="F199" s="126"/>
      <c r="G199" s="126"/>
      <c r="M199" s="151"/>
      <c r="N199" s="151"/>
      <c r="O199" s="151"/>
      <c r="P199" s="151"/>
      <c r="Q199" s="151"/>
      <c r="R199" s="151"/>
      <c r="S199" s="151"/>
    </row>
    <row r="200" spans="2:19">
      <c r="B200" s="175"/>
      <c r="C200" s="126"/>
      <c r="E200" s="126"/>
      <c r="F200" s="126"/>
      <c r="G200" s="126"/>
      <c r="M200" s="151"/>
      <c r="N200" s="151"/>
      <c r="O200" s="151"/>
      <c r="P200" s="151"/>
      <c r="Q200" s="151"/>
      <c r="R200" s="151"/>
      <c r="S200" s="151"/>
    </row>
    <row r="201" spans="2:19">
      <c r="B201" s="175"/>
      <c r="C201" s="126"/>
      <c r="E201" s="126"/>
      <c r="F201" s="126"/>
      <c r="G201" s="126"/>
      <c r="M201" s="151"/>
      <c r="N201" s="151"/>
      <c r="O201" s="151"/>
      <c r="P201" s="151"/>
      <c r="Q201" s="151"/>
      <c r="R201" s="151"/>
      <c r="S201" s="151"/>
    </row>
    <row r="202" spans="2:19">
      <c r="B202" s="175"/>
      <c r="C202" s="126"/>
      <c r="E202" s="126"/>
      <c r="F202" s="126"/>
      <c r="G202" s="126"/>
      <c r="M202" s="151"/>
      <c r="N202" s="151"/>
      <c r="O202" s="151"/>
      <c r="P202" s="151"/>
      <c r="Q202" s="151"/>
      <c r="R202" s="151"/>
      <c r="S202" s="151"/>
    </row>
    <row r="203" spans="2:19">
      <c r="B203" s="175"/>
      <c r="C203" s="126"/>
      <c r="E203" s="126"/>
      <c r="F203" s="126"/>
      <c r="G203" s="126"/>
      <c r="M203" s="151"/>
      <c r="N203" s="151"/>
      <c r="O203" s="151"/>
      <c r="P203" s="151"/>
      <c r="Q203" s="151"/>
      <c r="R203" s="151"/>
      <c r="S203" s="151"/>
    </row>
    <row r="204" spans="2:19">
      <c r="B204" s="175"/>
      <c r="C204" s="126"/>
      <c r="E204" s="126"/>
      <c r="F204" s="126"/>
      <c r="G204" s="126"/>
      <c r="M204" s="151"/>
      <c r="N204" s="151"/>
      <c r="O204" s="151"/>
      <c r="P204" s="151"/>
      <c r="Q204" s="151"/>
      <c r="R204" s="151"/>
      <c r="S204" s="151"/>
    </row>
    <row r="205" spans="2:19">
      <c r="B205" s="175"/>
      <c r="C205" s="126"/>
      <c r="E205" s="126"/>
      <c r="F205" s="126"/>
      <c r="G205" s="126"/>
      <c r="M205" s="151"/>
      <c r="N205" s="151"/>
      <c r="O205" s="151"/>
      <c r="P205" s="151"/>
      <c r="Q205" s="151"/>
      <c r="R205" s="151"/>
      <c r="S205" s="151"/>
    </row>
    <row r="206" spans="2:19">
      <c r="B206" s="175"/>
      <c r="C206" s="126"/>
      <c r="E206" s="126"/>
      <c r="F206" s="126"/>
      <c r="G206" s="126"/>
      <c r="M206" s="151"/>
      <c r="N206" s="151"/>
      <c r="O206" s="151"/>
      <c r="P206" s="151"/>
      <c r="Q206" s="151"/>
      <c r="R206" s="151"/>
      <c r="S206" s="151"/>
    </row>
    <row r="207" spans="2:19">
      <c r="B207" s="175"/>
      <c r="C207" s="126"/>
      <c r="E207" s="126"/>
      <c r="F207" s="126"/>
      <c r="G207" s="126"/>
      <c r="M207" s="151"/>
      <c r="N207" s="151"/>
      <c r="O207" s="151"/>
      <c r="P207" s="151"/>
      <c r="Q207" s="151"/>
      <c r="R207" s="151"/>
      <c r="S207" s="151"/>
    </row>
    <row r="208" spans="2:19">
      <c r="B208" s="175"/>
      <c r="C208" s="126"/>
      <c r="E208" s="126"/>
      <c r="F208" s="126"/>
      <c r="G208" s="126"/>
      <c r="M208" s="151"/>
      <c r="N208" s="151"/>
      <c r="O208" s="151"/>
      <c r="P208" s="151"/>
      <c r="Q208" s="151"/>
      <c r="R208" s="151"/>
      <c r="S208" s="151"/>
    </row>
    <row r="209" spans="2:19">
      <c r="B209" s="175"/>
      <c r="C209" s="126"/>
      <c r="M209" s="151"/>
      <c r="N209" s="151"/>
      <c r="O209" s="151"/>
      <c r="P209" s="151"/>
      <c r="Q209" s="151"/>
      <c r="R209" s="151"/>
      <c r="S209" s="151"/>
    </row>
    <row r="210" spans="2:19">
      <c r="B210" s="175"/>
      <c r="C210" s="126"/>
      <c r="M210" s="151"/>
      <c r="N210" s="151"/>
      <c r="O210" s="151"/>
      <c r="P210" s="151"/>
      <c r="Q210" s="151"/>
      <c r="R210" s="151"/>
      <c r="S210" s="151"/>
    </row>
    <row r="211" spans="2:19">
      <c r="B211" s="175"/>
      <c r="C211" s="126"/>
      <c r="M211" s="151"/>
      <c r="N211" s="151"/>
      <c r="O211" s="151"/>
      <c r="P211" s="151"/>
      <c r="Q211" s="151"/>
      <c r="R211" s="151"/>
      <c r="S211" s="151"/>
    </row>
    <row r="212" spans="2:19">
      <c r="B212" s="175"/>
      <c r="C212" s="126"/>
      <c r="M212" s="151"/>
      <c r="N212" s="151"/>
      <c r="O212" s="151"/>
      <c r="P212" s="151"/>
      <c r="Q212" s="151"/>
      <c r="R212" s="151"/>
      <c r="S212" s="151"/>
    </row>
    <row r="213" spans="2:19">
      <c r="B213" s="175"/>
      <c r="C213" s="126"/>
      <c r="M213" s="151"/>
      <c r="N213" s="151"/>
      <c r="O213" s="151"/>
      <c r="P213" s="151"/>
      <c r="Q213" s="151"/>
      <c r="R213" s="151"/>
      <c r="S213" s="151"/>
    </row>
    <row r="214" spans="2:19">
      <c r="B214" s="175"/>
      <c r="C214" s="126"/>
      <c r="M214" s="151"/>
      <c r="N214" s="151"/>
      <c r="O214" s="151"/>
      <c r="P214" s="151"/>
      <c r="Q214" s="151"/>
      <c r="R214" s="151"/>
      <c r="S214" s="151"/>
    </row>
    <row r="215" spans="2:19">
      <c r="B215" s="175"/>
      <c r="C215" s="126"/>
      <c r="M215" s="151"/>
      <c r="N215" s="151"/>
      <c r="O215" s="151"/>
      <c r="P215" s="151"/>
      <c r="Q215" s="151"/>
      <c r="R215" s="151"/>
      <c r="S215" s="151"/>
    </row>
    <row r="216" spans="2:19">
      <c r="B216" s="175"/>
      <c r="C216" s="126"/>
      <c r="M216" s="151"/>
      <c r="N216" s="151"/>
      <c r="O216" s="151"/>
      <c r="P216" s="151"/>
      <c r="Q216" s="151"/>
      <c r="R216" s="151"/>
      <c r="S216" s="151"/>
    </row>
    <row r="217" spans="2:19">
      <c r="B217" s="175"/>
      <c r="C217" s="126"/>
      <c r="M217" s="151"/>
      <c r="N217" s="151"/>
      <c r="O217" s="151"/>
      <c r="P217" s="151"/>
      <c r="Q217" s="151"/>
      <c r="R217" s="151"/>
      <c r="S217" s="151"/>
    </row>
    <row r="218" spans="2:19">
      <c r="B218" s="175"/>
      <c r="C218" s="126"/>
      <c r="M218" s="151"/>
      <c r="N218" s="151"/>
      <c r="O218" s="151"/>
      <c r="P218" s="151"/>
      <c r="Q218" s="151"/>
      <c r="R218" s="151"/>
      <c r="S218" s="151"/>
    </row>
    <row r="219" spans="2:19">
      <c r="B219" s="175"/>
      <c r="C219" s="126"/>
      <c r="M219" s="151"/>
      <c r="N219" s="151"/>
      <c r="O219" s="151"/>
      <c r="P219" s="151"/>
      <c r="Q219" s="151"/>
      <c r="R219" s="151"/>
      <c r="S219" s="151"/>
    </row>
    <row r="220" spans="2:19">
      <c r="B220" s="175"/>
      <c r="C220" s="126"/>
      <c r="M220" s="151"/>
      <c r="N220" s="151"/>
      <c r="O220" s="151"/>
      <c r="P220" s="151"/>
      <c r="Q220" s="151"/>
      <c r="R220" s="151"/>
      <c r="S220" s="151"/>
    </row>
    <row r="221" spans="2:19">
      <c r="B221" s="175"/>
      <c r="C221" s="126"/>
      <c r="M221" s="151"/>
      <c r="N221" s="151"/>
      <c r="O221" s="151"/>
      <c r="P221" s="151"/>
      <c r="Q221" s="151"/>
      <c r="R221" s="151"/>
      <c r="S221" s="151"/>
    </row>
    <row r="222" spans="2:19">
      <c r="B222" s="175"/>
      <c r="C222" s="126"/>
      <c r="M222" s="151"/>
      <c r="N222" s="151"/>
      <c r="O222" s="151"/>
      <c r="P222" s="151"/>
      <c r="Q222" s="151"/>
      <c r="R222" s="151"/>
      <c r="S222" s="151"/>
    </row>
    <row r="223" spans="2:19">
      <c r="B223" s="175"/>
      <c r="C223" s="126"/>
      <c r="M223" s="151"/>
      <c r="N223" s="151"/>
      <c r="O223" s="151"/>
      <c r="P223" s="151"/>
      <c r="Q223" s="151"/>
      <c r="R223" s="151"/>
      <c r="S223" s="151"/>
    </row>
    <row r="224" spans="2:19">
      <c r="B224" s="175"/>
      <c r="C224" s="126"/>
      <c r="M224" s="151"/>
      <c r="N224" s="151"/>
      <c r="O224" s="151"/>
      <c r="P224" s="151"/>
      <c r="Q224" s="151"/>
      <c r="R224" s="151"/>
      <c r="S224" s="151"/>
    </row>
    <row r="225" spans="2:19">
      <c r="B225" s="175"/>
      <c r="C225" s="126"/>
      <c r="M225" s="151"/>
      <c r="N225" s="151"/>
      <c r="O225" s="151"/>
      <c r="P225" s="151"/>
      <c r="Q225" s="151"/>
      <c r="R225" s="151"/>
      <c r="S225" s="151"/>
    </row>
    <row r="226" spans="2:19">
      <c r="B226" s="175"/>
      <c r="C226" s="126"/>
      <c r="M226" s="151"/>
      <c r="N226" s="151"/>
      <c r="O226" s="151"/>
      <c r="P226" s="151"/>
      <c r="Q226" s="151"/>
      <c r="R226" s="151"/>
      <c r="S226" s="151"/>
    </row>
    <row r="227" spans="2:19">
      <c r="B227" s="175"/>
      <c r="C227" s="126"/>
      <c r="M227" s="151"/>
      <c r="N227" s="151"/>
      <c r="O227" s="151"/>
      <c r="P227" s="151"/>
      <c r="Q227" s="151"/>
      <c r="R227" s="151"/>
      <c r="S227" s="151"/>
    </row>
    <row r="228" spans="2:19">
      <c r="B228" s="175"/>
      <c r="C228" s="126"/>
      <c r="M228" s="151"/>
      <c r="N228" s="151"/>
      <c r="O228" s="151"/>
      <c r="P228" s="151"/>
      <c r="Q228" s="151"/>
      <c r="R228" s="151"/>
      <c r="S228" s="151"/>
    </row>
    <row r="229" spans="2:19">
      <c r="B229" s="175"/>
      <c r="C229" s="126"/>
      <c r="M229" s="151"/>
      <c r="N229" s="151"/>
      <c r="O229" s="151"/>
      <c r="P229" s="151"/>
      <c r="Q229" s="151"/>
      <c r="R229" s="151"/>
      <c r="S229" s="151"/>
    </row>
    <row r="230" spans="2:19">
      <c r="B230" s="175"/>
      <c r="C230" s="126"/>
      <c r="M230" s="151"/>
      <c r="N230" s="151"/>
      <c r="O230" s="151"/>
      <c r="P230" s="151"/>
      <c r="Q230" s="151"/>
      <c r="R230" s="151"/>
      <c r="S230" s="151"/>
    </row>
    <row r="231" spans="2:19">
      <c r="B231" s="175"/>
      <c r="C231" s="126"/>
      <c r="M231" s="151"/>
      <c r="N231" s="151"/>
      <c r="O231" s="151"/>
      <c r="P231" s="151"/>
      <c r="Q231" s="151"/>
      <c r="R231" s="151"/>
      <c r="S231" s="151"/>
    </row>
    <row r="232" spans="2:19">
      <c r="B232" s="175"/>
      <c r="C232" s="126"/>
      <c r="M232" s="151"/>
      <c r="N232" s="151"/>
      <c r="O232" s="151"/>
      <c r="P232" s="151"/>
      <c r="Q232" s="151"/>
      <c r="R232" s="151"/>
      <c r="S232" s="151"/>
    </row>
    <row r="233" spans="2:19">
      <c r="B233" s="175"/>
      <c r="C233" s="126"/>
      <c r="M233" s="151"/>
      <c r="N233" s="151"/>
      <c r="O233" s="151"/>
      <c r="P233" s="151"/>
      <c r="Q233" s="151"/>
      <c r="R233" s="151"/>
      <c r="S233" s="151"/>
    </row>
    <row r="234" spans="2:19">
      <c r="B234" s="175"/>
      <c r="C234" s="126"/>
      <c r="M234" s="151"/>
      <c r="N234" s="151"/>
      <c r="O234" s="151"/>
      <c r="P234" s="151"/>
      <c r="Q234" s="151"/>
      <c r="R234" s="151"/>
      <c r="S234" s="151"/>
    </row>
    <row r="235" spans="2:19">
      <c r="B235" s="175"/>
      <c r="C235" s="126"/>
      <c r="M235" s="151"/>
      <c r="N235" s="151"/>
      <c r="O235" s="151"/>
      <c r="P235" s="151"/>
      <c r="Q235" s="151"/>
      <c r="R235" s="151"/>
      <c r="S235" s="151"/>
    </row>
    <row r="236" spans="2:19">
      <c r="B236" s="175"/>
      <c r="C236" s="126"/>
      <c r="M236" s="151"/>
      <c r="N236" s="151"/>
      <c r="O236" s="151"/>
      <c r="P236" s="151"/>
      <c r="Q236" s="151"/>
      <c r="R236" s="151"/>
      <c r="S236" s="151"/>
    </row>
    <row r="237" spans="2:19">
      <c r="B237" s="175"/>
      <c r="C237" s="126"/>
      <c r="M237" s="151"/>
      <c r="N237" s="151"/>
      <c r="O237" s="151"/>
      <c r="P237" s="151"/>
      <c r="Q237" s="151"/>
      <c r="R237" s="151"/>
      <c r="S237" s="151"/>
    </row>
    <row r="238" spans="2:19">
      <c r="B238" s="175"/>
      <c r="C238" s="126"/>
      <c r="M238" s="151"/>
      <c r="N238" s="151"/>
      <c r="O238" s="151"/>
      <c r="P238" s="151"/>
      <c r="Q238" s="151"/>
      <c r="R238" s="151"/>
      <c r="S238" s="151"/>
    </row>
    <row r="239" spans="2:19">
      <c r="B239" s="175"/>
      <c r="C239" s="126"/>
      <c r="M239" s="151"/>
      <c r="N239" s="151"/>
      <c r="O239" s="151"/>
      <c r="P239" s="151"/>
      <c r="Q239" s="151"/>
      <c r="R239" s="151"/>
      <c r="S239" s="151"/>
    </row>
    <row r="240" spans="2:19">
      <c r="B240" s="175"/>
      <c r="C240" s="126"/>
      <c r="M240" s="151"/>
      <c r="N240" s="151"/>
      <c r="O240" s="151"/>
      <c r="P240" s="151"/>
      <c r="Q240" s="151"/>
      <c r="R240" s="151"/>
      <c r="S240" s="151"/>
    </row>
    <row r="241" spans="2:19">
      <c r="B241" s="175"/>
      <c r="C241" s="126"/>
      <c r="M241" s="151"/>
      <c r="N241" s="151"/>
      <c r="O241" s="151"/>
      <c r="P241" s="151"/>
      <c r="Q241" s="151"/>
      <c r="R241" s="151"/>
      <c r="S241" s="151"/>
    </row>
    <row r="242" spans="2:19">
      <c r="B242" s="175"/>
      <c r="C242" s="126"/>
      <c r="M242" s="151"/>
      <c r="N242" s="151"/>
      <c r="O242" s="151"/>
      <c r="P242" s="151"/>
      <c r="Q242" s="151"/>
      <c r="R242" s="151"/>
      <c r="S242" s="151"/>
    </row>
    <row r="243" spans="2:19">
      <c r="B243" s="175"/>
      <c r="C243" s="126"/>
      <c r="M243" s="151"/>
      <c r="N243" s="151"/>
      <c r="O243" s="151"/>
      <c r="P243" s="151"/>
      <c r="Q243" s="151"/>
      <c r="R243" s="151"/>
      <c r="S243" s="151"/>
    </row>
    <row r="244" spans="2:19">
      <c r="B244" s="175"/>
      <c r="C244" s="126"/>
      <c r="M244" s="151"/>
      <c r="N244" s="151"/>
      <c r="O244" s="151"/>
      <c r="P244" s="151"/>
      <c r="Q244" s="151"/>
      <c r="R244" s="151"/>
      <c r="S244" s="151"/>
    </row>
    <row r="245" spans="2:19">
      <c r="B245" s="175"/>
      <c r="C245" s="126"/>
      <c r="M245" s="151"/>
      <c r="N245" s="151"/>
      <c r="O245" s="151"/>
      <c r="P245" s="151"/>
      <c r="Q245" s="151"/>
      <c r="R245" s="151"/>
      <c r="S245" s="151"/>
    </row>
    <row r="246" spans="2:19">
      <c r="B246" s="175"/>
      <c r="C246" s="126"/>
      <c r="M246" s="151"/>
      <c r="N246" s="151"/>
      <c r="O246" s="151"/>
      <c r="P246" s="151"/>
      <c r="Q246" s="151"/>
      <c r="R246" s="151"/>
      <c r="S246" s="151"/>
    </row>
    <row r="247" spans="2:19">
      <c r="B247" s="175"/>
      <c r="C247" s="126"/>
      <c r="M247" s="151"/>
      <c r="N247" s="151"/>
      <c r="O247" s="151"/>
      <c r="P247" s="151"/>
      <c r="Q247" s="151"/>
      <c r="R247" s="151"/>
      <c r="S247" s="151"/>
    </row>
    <row r="248" spans="2:19">
      <c r="B248" s="175"/>
      <c r="C248" s="126"/>
      <c r="M248" s="151"/>
      <c r="N248" s="151"/>
      <c r="O248" s="151"/>
      <c r="P248" s="151"/>
      <c r="Q248" s="151"/>
      <c r="R248" s="151"/>
      <c r="S248" s="151"/>
    </row>
    <row r="249" spans="2:19">
      <c r="B249" s="175"/>
      <c r="C249" s="126"/>
      <c r="M249" s="151"/>
      <c r="N249" s="151"/>
      <c r="O249" s="151"/>
      <c r="P249" s="151"/>
      <c r="Q249" s="151"/>
      <c r="R249" s="151"/>
      <c r="S249" s="151"/>
    </row>
    <row r="250" spans="2:19">
      <c r="B250" s="175"/>
      <c r="C250" s="126"/>
      <c r="M250" s="151"/>
      <c r="N250" s="151"/>
      <c r="O250" s="151"/>
      <c r="P250" s="151"/>
      <c r="Q250" s="151"/>
      <c r="R250" s="151"/>
      <c r="S250" s="151"/>
    </row>
    <row r="251" spans="2:19">
      <c r="B251" s="175"/>
      <c r="C251" s="126"/>
      <c r="M251" s="151"/>
      <c r="N251" s="151"/>
      <c r="O251" s="151"/>
      <c r="P251" s="151"/>
      <c r="Q251" s="151"/>
      <c r="R251" s="151"/>
      <c r="S251" s="151"/>
    </row>
    <row r="252" spans="2:19">
      <c r="B252" s="175"/>
      <c r="C252" s="126"/>
      <c r="M252" s="151"/>
      <c r="N252" s="151"/>
      <c r="O252" s="151"/>
      <c r="P252" s="151"/>
      <c r="Q252" s="151"/>
      <c r="R252" s="151"/>
      <c r="S252" s="151"/>
    </row>
    <row r="253" spans="2:19">
      <c r="B253" s="175"/>
      <c r="C253" s="126"/>
      <c r="M253" s="151"/>
      <c r="N253" s="151"/>
      <c r="O253" s="151"/>
      <c r="P253" s="151"/>
      <c r="Q253" s="151"/>
      <c r="R253" s="151"/>
      <c r="S253" s="151"/>
    </row>
    <row r="254" spans="2:19">
      <c r="B254" s="175"/>
      <c r="C254" s="126"/>
      <c r="M254" s="151"/>
      <c r="N254" s="151"/>
      <c r="O254" s="151"/>
      <c r="P254" s="151"/>
      <c r="Q254" s="151"/>
      <c r="R254" s="151"/>
      <c r="S254" s="151"/>
    </row>
    <row r="255" spans="2:19">
      <c r="B255" s="175"/>
      <c r="C255" s="126"/>
      <c r="M255" s="151"/>
      <c r="N255" s="151"/>
      <c r="O255" s="151"/>
      <c r="P255" s="151"/>
      <c r="Q255" s="151"/>
      <c r="R255" s="151"/>
      <c r="S255" s="151"/>
    </row>
    <row r="256" spans="2:19">
      <c r="B256" s="175"/>
      <c r="C256" s="126"/>
      <c r="M256" s="151"/>
      <c r="N256" s="151"/>
      <c r="O256" s="151"/>
      <c r="P256" s="151"/>
      <c r="Q256" s="151"/>
      <c r="R256" s="151"/>
      <c r="S256" s="151"/>
    </row>
    <row r="257" spans="2:19">
      <c r="B257" s="175"/>
      <c r="C257" s="126"/>
      <c r="M257" s="151"/>
      <c r="N257" s="151"/>
      <c r="O257" s="151"/>
      <c r="P257" s="151"/>
      <c r="Q257" s="151"/>
      <c r="R257" s="151"/>
      <c r="S257" s="151"/>
    </row>
    <row r="258" spans="2:19">
      <c r="B258" s="175"/>
      <c r="C258" s="126"/>
      <c r="M258" s="151"/>
      <c r="N258" s="151"/>
      <c r="O258" s="151"/>
      <c r="P258" s="151"/>
      <c r="Q258" s="151"/>
      <c r="R258" s="151"/>
      <c r="S258" s="151"/>
    </row>
    <row r="259" spans="2:19">
      <c r="B259" s="175"/>
      <c r="C259" s="126"/>
      <c r="M259" s="151"/>
      <c r="N259" s="151"/>
      <c r="O259" s="151"/>
      <c r="P259" s="151"/>
      <c r="Q259" s="151"/>
      <c r="R259" s="151"/>
      <c r="S259" s="151"/>
    </row>
    <row r="260" spans="2:19">
      <c r="B260" s="175"/>
      <c r="C260" s="126"/>
      <c r="M260" s="151"/>
      <c r="N260" s="151"/>
      <c r="O260" s="151"/>
      <c r="P260" s="151"/>
      <c r="Q260" s="151"/>
      <c r="R260" s="151"/>
      <c r="S260" s="151"/>
    </row>
    <row r="261" spans="2:19">
      <c r="B261" s="175"/>
      <c r="C261" s="126"/>
      <c r="M261" s="151"/>
      <c r="N261" s="151"/>
      <c r="O261" s="151"/>
      <c r="P261" s="151"/>
      <c r="Q261" s="151"/>
      <c r="R261" s="151"/>
      <c r="S261" s="151"/>
    </row>
    <row r="262" spans="2:19">
      <c r="B262" s="175"/>
      <c r="C262" s="126"/>
      <c r="M262" s="151"/>
      <c r="N262" s="151"/>
      <c r="O262" s="151"/>
      <c r="P262" s="151"/>
      <c r="Q262" s="151"/>
      <c r="R262" s="151"/>
      <c r="S262" s="151"/>
    </row>
    <row r="263" spans="2:19">
      <c r="B263" s="175"/>
      <c r="C263" s="126"/>
      <c r="M263" s="151"/>
      <c r="N263" s="151"/>
      <c r="O263" s="151"/>
      <c r="P263" s="151"/>
      <c r="Q263" s="151"/>
      <c r="R263" s="151"/>
      <c r="S263" s="151"/>
    </row>
    <row r="264" spans="2:19">
      <c r="B264" s="175"/>
      <c r="C264" s="126"/>
      <c r="M264" s="151"/>
      <c r="N264" s="151"/>
      <c r="O264" s="151"/>
      <c r="P264" s="151"/>
      <c r="Q264" s="151"/>
      <c r="R264" s="151"/>
      <c r="S264" s="151"/>
    </row>
    <row r="265" spans="2:19">
      <c r="B265" s="175"/>
      <c r="C265" s="126"/>
      <c r="M265" s="151"/>
      <c r="N265" s="151"/>
      <c r="O265" s="151"/>
      <c r="P265" s="151"/>
      <c r="Q265" s="151"/>
      <c r="R265" s="151"/>
      <c r="S265" s="151"/>
    </row>
    <row r="266" spans="2:19">
      <c r="B266" s="175"/>
      <c r="C266" s="126"/>
      <c r="M266" s="151"/>
      <c r="N266" s="151"/>
      <c r="O266" s="151"/>
      <c r="P266" s="151"/>
      <c r="Q266" s="151"/>
      <c r="R266" s="151"/>
      <c r="S266" s="151"/>
    </row>
    <row r="267" spans="2:19">
      <c r="B267" s="175"/>
      <c r="C267" s="126"/>
      <c r="M267" s="151"/>
      <c r="N267" s="151"/>
      <c r="O267" s="151"/>
      <c r="P267" s="151"/>
      <c r="Q267" s="151"/>
      <c r="R267" s="151"/>
      <c r="S267" s="151"/>
    </row>
    <row r="268" spans="2:19">
      <c r="B268" s="175"/>
      <c r="C268" s="126"/>
      <c r="M268" s="151"/>
      <c r="N268" s="151"/>
      <c r="O268" s="151"/>
      <c r="P268" s="151"/>
      <c r="Q268" s="151"/>
      <c r="R268" s="151"/>
      <c r="S268" s="151"/>
    </row>
    <row r="269" spans="2:19">
      <c r="B269" s="175"/>
      <c r="C269" s="126"/>
      <c r="M269" s="151"/>
      <c r="N269" s="151"/>
      <c r="O269" s="151"/>
      <c r="P269" s="151"/>
      <c r="Q269" s="151"/>
      <c r="R269" s="151"/>
      <c r="S269" s="151"/>
    </row>
    <row r="270" spans="2:19">
      <c r="B270" s="175"/>
      <c r="C270" s="126"/>
      <c r="M270" s="151"/>
      <c r="N270" s="151"/>
      <c r="O270" s="151"/>
      <c r="P270" s="151"/>
      <c r="Q270" s="151"/>
      <c r="R270" s="151"/>
      <c r="S270" s="151"/>
    </row>
    <row r="271" spans="2:19">
      <c r="B271" s="175"/>
      <c r="C271" s="126"/>
      <c r="M271" s="151"/>
      <c r="N271" s="151"/>
      <c r="O271" s="151"/>
      <c r="P271" s="151"/>
      <c r="Q271" s="151"/>
      <c r="R271" s="151"/>
      <c r="S271" s="151"/>
    </row>
    <row r="272" spans="2:19">
      <c r="B272" s="175"/>
      <c r="C272" s="126"/>
      <c r="M272" s="151"/>
      <c r="N272" s="151"/>
      <c r="O272" s="151"/>
      <c r="P272" s="151"/>
      <c r="Q272" s="151"/>
      <c r="R272" s="151"/>
      <c r="S272" s="151"/>
    </row>
    <row r="273" spans="2:19">
      <c r="B273" s="175"/>
      <c r="C273" s="126"/>
      <c r="M273" s="151"/>
      <c r="N273" s="151"/>
      <c r="O273" s="151"/>
      <c r="P273" s="151"/>
      <c r="Q273" s="151"/>
      <c r="R273" s="151"/>
      <c r="S273" s="151"/>
    </row>
    <row r="274" spans="2:19">
      <c r="B274" s="175"/>
      <c r="C274" s="126"/>
      <c r="M274" s="151"/>
      <c r="N274" s="151"/>
      <c r="O274" s="151"/>
      <c r="P274" s="151"/>
      <c r="Q274" s="151"/>
      <c r="R274" s="151"/>
      <c r="S274" s="151"/>
    </row>
    <row r="275" spans="2:19">
      <c r="B275" s="175"/>
      <c r="C275" s="126"/>
      <c r="M275" s="151"/>
      <c r="N275" s="151"/>
      <c r="O275" s="151"/>
      <c r="P275" s="151"/>
      <c r="Q275" s="151"/>
      <c r="R275" s="151"/>
      <c r="S275" s="151"/>
    </row>
    <row r="276" spans="2:19">
      <c r="B276" s="175"/>
      <c r="C276" s="126"/>
      <c r="M276" s="151"/>
      <c r="N276" s="151"/>
      <c r="O276" s="151"/>
      <c r="P276" s="151"/>
      <c r="Q276" s="151"/>
      <c r="R276" s="151"/>
      <c r="S276" s="151"/>
    </row>
    <row r="277" spans="2:19">
      <c r="B277" s="175"/>
      <c r="C277" s="126"/>
      <c r="M277" s="151"/>
      <c r="N277" s="151"/>
      <c r="O277" s="151"/>
      <c r="P277" s="151"/>
      <c r="Q277" s="151"/>
      <c r="R277" s="151"/>
      <c r="S277" s="151"/>
    </row>
    <row r="278" spans="2:19">
      <c r="B278" s="175"/>
      <c r="C278" s="126"/>
      <c r="M278" s="151"/>
      <c r="N278" s="151"/>
      <c r="O278" s="151"/>
      <c r="P278" s="151"/>
      <c r="Q278" s="151"/>
      <c r="R278" s="151"/>
      <c r="S278" s="151"/>
    </row>
    <row r="279" spans="2:19">
      <c r="B279" s="175"/>
      <c r="C279" s="126"/>
      <c r="M279" s="151"/>
      <c r="N279" s="151"/>
      <c r="O279" s="151"/>
      <c r="P279" s="151"/>
      <c r="Q279" s="151"/>
      <c r="R279" s="151"/>
      <c r="S279" s="151"/>
    </row>
    <row r="280" spans="2:19">
      <c r="B280" s="175"/>
      <c r="C280" s="126"/>
      <c r="M280" s="151"/>
      <c r="N280" s="151"/>
      <c r="O280" s="151"/>
      <c r="P280" s="151"/>
      <c r="Q280" s="151"/>
      <c r="R280" s="151"/>
      <c r="S280" s="151"/>
    </row>
    <row r="281" spans="2:19">
      <c r="B281" s="175"/>
      <c r="C281" s="126"/>
      <c r="M281" s="151"/>
      <c r="N281" s="151"/>
      <c r="O281" s="151"/>
      <c r="P281" s="151"/>
      <c r="Q281" s="151"/>
      <c r="R281" s="151"/>
      <c r="S281" s="151"/>
    </row>
    <row r="282" spans="2:19">
      <c r="B282" s="175"/>
      <c r="C282" s="126"/>
      <c r="M282" s="151"/>
      <c r="N282" s="151"/>
      <c r="O282" s="151"/>
      <c r="P282" s="151"/>
      <c r="Q282" s="151"/>
      <c r="R282" s="151"/>
      <c r="S282" s="151"/>
    </row>
    <row r="283" spans="2:19">
      <c r="B283" s="175"/>
      <c r="C283" s="126"/>
      <c r="M283" s="151"/>
      <c r="N283" s="151"/>
      <c r="O283" s="151"/>
      <c r="P283" s="151"/>
      <c r="Q283" s="151"/>
      <c r="R283" s="151"/>
      <c r="S283" s="151"/>
    </row>
    <row r="284" spans="2:19">
      <c r="B284" s="175"/>
      <c r="C284" s="126"/>
      <c r="M284" s="151"/>
      <c r="N284" s="151"/>
      <c r="O284" s="151"/>
      <c r="P284" s="151"/>
      <c r="Q284" s="151"/>
      <c r="R284" s="151"/>
      <c r="S284" s="151"/>
    </row>
    <row r="285" spans="2:19">
      <c r="B285" s="175"/>
      <c r="C285" s="126"/>
      <c r="M285" s="151"/>
      <c r="N285" s="151"/>
      <c r="O285" s="151"/>
      <c r="P285" s="151"/>
      <c r="Q285" s="151"/>
      <c r="R285" s="151"/>
      <c r="S285" s="151"/>
    </row>
    <row r="286" spans="2:19">
      <c r="B286" s="175"/>
      <c r="C286" s="126"/>
      <c r="M286" s="151"/>
      <c r="N286" s="151"/>
      <c r="O286" s="151"/>
      <c r="P286" s="151"/>
      <c r="Q286" s="151"/>
      <c r="R286" s="151"/>
      <c r="S286" s="151"/>
    </row>
    <row r="287" spans="2:19">
      <c r="B287" s="175"/>
      <c r="C287" s="126"/>
      <c r="M287" s="151"/>
      <c r="N287" s="151"/>
      <c r="O287" s="151"/>
      <c r="P287" s="151"/>
      <c r="Q287" s="151"/>
      <c r="R287" s="151"/>
      <c r="S287" s="151"/>
    </row>
    <row r="288" spans="2:19">
      <c r="B288" s="175"/>
      <c r="C288" s="126"/>
      <c r="M288" s="151"/>
      <c r="N288" s="151"/>
      <c r="O288" s="151"/>
      <c r="P288" s="151"/>
      <c r="Q288" s="151"/>
      <c r="R288" s="151"/>
      <c r="S288" s="151"/>
    </row>
    <row r="289" spans="2:19">
      <c r="B289" s="175"/>
      <c r="C289" s="126"/>
      <c r="M289" s="151"/>
      <c r="N289" s="151"/>
      <c r="O289" s="151"/>
      <c r="P289" s="151"/>
      <c r="Q289" s="151"/>
      <c r="R289" s="151"/>
      <c r="S289" s="151"/>
    </row>
    <row r="290" spans="2:19">
      <c r="B290" s="175"/>
      <c r="C290" s="126"/>
      <c r="M290" s="151"/>
      <c r="N290" s="151"/>
      <c r="O290" s="151"/>
      <c r="P290" s="151"/>
      <c r="Q290" s="151"/>
      <c r="R290" s="151"/>
      <c r="S290" s="151"/>
    </row>
    <row r="291" spans="2:19">
      <c r="B291" s="175"/>
      <c r="C291" s="126"/>
      <c r="M291" s="151"/>
      <c r="N291" s="151"/>
      <c r="O291" s="151"/>
      <c r="P291" s="151"/>
      <c r="Q291" s="151"/>
      <c r="R291" s="151"/>
      <c r="S291" s="151"/>
    </row>
    <row r="292" spans="2:19">
      <c r="B292" s="175"/>
      <c r="C292" s="126"/>
      <c r="M292" s="151"/>
      <c r="N292" s="151"/>
      <c r="O292" s="151"/>
      <c r="P292" s="151"/>
      <c r="Q292" s="151"/>
      <c r="R292" s="151"/>
      <c r="S292" s="151"/>
    </row>
    <row r="293" spans="2:19">
      <c r="B293" s="175"/>
      <c r="C293" s="126"/>
      <c r="M293" s="151"/>
      <c r="N293" s="151"/>
      <c r="O293" s="151"/>
      <c r="P293" s="151"/>
      <c r="Q293" s="151"/>
      <c r="R293" s="151"/>
      <c r="S293" s="151"/>
    </row>
    <row r="294" spans="2:19">
      <c r="B294" s="175"/>
      <c r="C294" s="126"/>
      <c r="M294" s="151"/>
      <c r="N294" s="151"/>
      <c r="O294" s="151"/>
      <c r="P294" s="151"/>
      <c r="Q294" s="151"/>
      <c r="R294" s="151"/>
      <c r="S294" s="151"/>
    </row>
    <row r="295" spans="2:19">
      <c r="B295" s="175"/>
      <c r="C295" s="126"/>
      <c r="M295" s="151"/>
      <c r="N295" s="151"/>
      <c r="O295" s="151"/>
      <c r="P295" s="151"/>
      <c r="Q295" s="151"/>
      <c r="R295" s="151"/>
      <c r="S295" s="151"/>
    </row>
    <row r="296" spans="2:19">
      <c r="B296" s="175"/>
      <c r="C296" s="126"/>
      <c r="M296" s="151"/>
      <c r="N296" s="151"/>
      <c r="O296" s="151"/>
      <c r="P296" s="151"/>
      <c r="Q296" s="151"/>
      <c r="R296" s="151"/>
      <c r="S296" s="151"/>
    </row>
    <row r="297" spans="2:19">
      <c r="B297" s="175"/>
      <c r="C297" s="126"/>
      <c r="M297" s="151"/>
      <c r="N297" s="151"/>
      <c r="O297" s="151"/>
      <c r="P297" s="151"/>
      <c r="Q297" s="151"/>
      <c r="R297" s="151"/>
      <c r="S297" s="151"/>
    </row>
    <row r="298" spans="2:19">
      <c r="B298" s="175"/>
      <c r="C298" s="126"/>
      <c r="M298" s="151"/>
      <c r="N298" s="151"/>
      <c r="O298" s="151"/>
      <c r="P298" s="151"/>
      <c r="Q298" s="151"/>
      <c r="R298" s="151"/>
      <c r="S298" s="151"/>
    </row>
    <row r="299" spans="2:19">
      <c r="B299" s="175"/>
      <c r="C299" s="126"/>
      <c r="M299" s="151"/>
      <c r="N299" s="151"/>
      <c r="O299" s="151"/>
      <c r="P299" s="151"/>
      <c r="Q299" s="151"/>
      <c r="R299" s="151"/>
      <c r="S299" s="151"/>
    </row>
    <row r="300" spans="2:19">
      <c r="B300" s="175"/>
      <c r="C300" s="126"/>
      <c r="M300" s="151"/>
      <c r="N300" s="151"/>
      <c r="O300" s="151"/>
      <c r="P300" s="151"/>
      <c r="Q300" s="151"/>
      <c r="R300" s="151"/>
      <c r="S300" s="151"/>
    </row>
    <row r="301" spans="2:19">
      <c r="B301" s="175"/>
      <c r="C301" s="126"/>
      <c r="M301" s="151"/>
      <c r="N301" s="151"/>
      <c r="O301" s="151"/>
      <c r="P301" s="151"/>
      <c r="Q301" s="151"/>
      <c r="R301" s="151"/>
      <c r="S301" s="151"/>
    </row>
    <row r="302" spans="2:19">
      <c r="B302" s="175"/>
      <c r="C302" s="126"/>
      <c r="M302" s="151"/>
      <c r="N302" s="151"/>
      <c r="O302" s="151"/>
      <c r="P302" s="151"/>
      <c r="Q302" s="151"/>
      <c r="R302" s="151"/>
      <c r="S302" s="151"/>
    </row>
    <row r="303" spans="2:19">
      <c r="B303" s="175"/>
      <c r="C303" s="126"/>
      <c r="M303" s="151"/>
      <c r="N303" s="151"/>
      <c r="O303" s="151"/>
      <c r="P303" s="151"/>
      <c r="Q303" s="151"/>
      <c r="R303" s="151"/>
      <c r="S303" s="151"/>
    </row>
    <row r="304" spans="2:19">
      <c r="B304" s="175"/>
      <c r="C304" s="126"/>
      <c r="M304" s="151"/>
      <c r="N304" s="151"/>
      <c r="O304" s="151"/>
      <c r="P304" s="151"/>
      <c r="Q304" s="151"/>
      <c r="R304" s="151"/>
      <c r="S304" s="151"/>
    </row>
    <row r="305" spans="2:19">
      <c r="B305" s="175"/>
      <c r="C305" s="126"/>
      <c r="M305" s="151"/>
      <c r="N305" s="151"/>
      <c r="O305" s="151"/>
      <c r="P305" s="151"/>
      <c r="Q305" s="151"/>
      <c r="R305" s="151"/>
      <c r="S305" s="151"/>
    </row>
    <row r="306" spans="2:19">
      <c r="B306" s="175"/>
      <c r="C306" s="126"/>
      <c r="M306" s="151"/>
      <c r="N306" s="151"/>
      <c r="O306" s="151"/>
      <c r="P306" s="151"/>
      <c r="Q306" s="151"/>
      <c r="R306" s="151"/>
      <c r="S306" s="151"/>
    </row>
    <row r="307" spans="2:19">
      <c r="B307" s="175"/>
      <c r="C307" s="126"/>
      <c r="M307" s="151"/>
      <c r="N307" s="151"/>
      <c r="O307" s="151"/>
      <c r="P307" s="151"/>
      <c r="Q307" s="151"/>
      <c r="R307" s="151"/>
      <c r="S307" s="151"/>
    </row>
    <row r="308" spans="2:19">
      <c r="B308" s="175"/>
      <c r="C308" s="126"/>
      <c r="M308" s="151"/>
      <c r="N308" s="151"/>
      <c r="O308" s="151"/>
      <c r="P308" s="151"/>
      <c r="Q308" s="151"/>
      <c r="R308" s="151"/>
      <c r="S308" s="151"/>
    </row>
    <row r="309" spans="2:19">
      <c r="B309" s="175"/>
      <c r="C309" s="126"/>
      <c r="M309" s="151"/>
      <c r="N309" s="151"/>
      <c r="O309" s="151"/>
      <c r="P309" s="151"/>
      <c r="Q309" s="151"/>
      <c r="R309" s="151"/>
      <c r="S309" s="151"/>
    </row>
    <row r="310" spans="2:19">
      <c r="B310" s="175"/>
      <c r="C310" s="126"/>
      <c r="M310" s="151"/>
      <c r="N310" s="151"/>
      <c r="O310" s="151"/>
      <c r="P310" s="151"/>
      <c r="Q310" s="151"/>
      <c r="R310" s="151"/>
      <c r="S310" s="151"/>
    </row>
    <row r="311" spans="2:19">
      <c r="B311" s="175"/>
      <c r="C311" s="126"/>
      <c r="M311" s="151"/>
      <c r="N311" s="151"/>
      <c r="O311" s="151"/>
      <c r="P311" s="151"/>
      <c r="Q311" s="151"/>
      <c r="R311" s="151"/>
      <c r="S311" s="151"/>
    </row>
    <row r="312" spans="2:19">
      <c r="B312" s="175"/>
      <c r="C312" s="126"/>
      <c r="M312" s="151"/>
      <c r="N312" s="151"/>
      <c r="O312" s="151"/>
      <c r="P312" s="151"/>
      <c r="Q312" s="151"/>
      <c r="R312" s="151"/>
      <c r="S312" s="151"/>
    </row>
    <row r="313" spans="2:19">
      <c r="B313" s="175"/>
      <c r="C313" s="126"/>
      <c r="M313" s="151"/>
      <c r="N313" s="151"/>
      <c r="O313" s="151"/>
      <c r="P313" s="151"/>
      <c r="Q313" s="151"/>
      <c r="R313" s="151"/>
      <c r="S313" s="151"/>
    </row>
    <row r="314" spans="2:19">
      <c r="B314" s="175"/>
      <c r="C314" s="126"/>
      <c r="M314" s="151"/>
      <c r="N314" s="151"/>
      <c r="O314" s="151"/>
      <c r="P314" s="151"/>
      <c r="Q314" s="151"/>
      <c r="R314" s="151"/>
      <c r="S314" s="151"/>
    </row>
    <row r="315" spans="2:19">
      <c r="B315" s="175"/>
      <c r="C315" s="126"/>
      <c r="M315" s="151"/>
      <c r="N315" s="151"/>
      <c r="O315" s="151"/>
      <c r="P315" s="151"/>
      <c r="Q315" s="151"/>
      <c r="R315" s="151"/>
      <c r="S315" s="151"/>
    </row>
    <row r="316" spans="2:19">
      <c r="B316" s="175"/>
      <c r="C316" s="126"/>
      <c r="M316" s="151"/>
      <c r="N316" s="151"/>
      <c r="O316" s="151"/>
      <c r="P316" s="151"/>
      <c r="Q316" s="151"/>
      <c r="R316" s="151"/>
      <c r="S316" s="151"/>
    </row>
    <row r="317" spans="2:19">
      <c r="B317" s="175"/>
      <c r="C317" s="126"/>
      <c r="M317" s="151"/>
      <c r="N317" s="151"/>
      <c r="O317" s="151"/>
      <c r="P317" s="151"/>
      <c r="Q317" s="151"/>
      <c r="R317" s="151"/>
      <c r="S317" s="151"/>
    </row>
    <row r="318" spans="2:19">
      <c r="B318" s="175"/>
      <c r="C318" s="126"/>
      <c r="M318" s="151"/>
      <c r="N318" s="151"/>
      <c r="O318" s="151"/>
      <c r="P318" s="151"/>
      <c r="Q318" s="151"/>
      <c r="R318" s="151"/>
      <c r="S318" s="151"/>
    </row>
    <row r="319" spans="2:19">
      <c r="B319" s="175"/>
      <c r="C319" s="126"/>
      <c r="M319" s="151"/>
      <c r="N319" s="151"/>
      <c r="O319" s="151"/>
      <c r="P319" s="151"/>
      <c r="Q319" s="151"/>
      <c r="R319" s="151"/>
      <c r="S319" s="151"/>
    </row>
    <row r="320" spans="2:19">
      <c r="B320" s="175"/>
      <c r="C320" s="126"/>
      <c r="M320" s="151"/>
      <c r="N320" s="151"/>
      <c r="O320" s="151"/>
      <c r="P320" s="151"/>
      <c r="Q320" s="151"/>
      <c r="R320" s="151"/>
      <c r="S320" s="151"/>
    </row>
    <row r="321" spans="2:19">
      <c r="B321" s="175"/>
      <c r="C321" s="126"/>
      <c r="M321" s="151"/>
      <c r="N321" s="151"/>
      <c r="O321" s="151"/>
      <c r="P321" s="151"/>
      <c r="Q321" s="151"/>
      <c r="R321" s="151"/>
      <c r="S321" s="151"/>
    </row>
    <row r="322" spans="2:19">
      <c r="B322" s="175"/>
      <c r="C322" s="126"/>
      <c r="M322" s="151"/>
      <c r="N322" s="151"/>
      <c r="O322" s="151"/>
      <c r="P322" s="151"/>
      <c r="Q322" s="151"/>
      <c r="R322" s="151"/>
      <c r="S322" s="151"/>
    </row>
    <row r="323" spans="2:19">
      <c r="B323" s="175"/>
      <c r="C323" s="126"/>
      <c r="M323" s="151"/>
      <c r="N323" s="151"/>
      <c r="O323" s="151"/>
      <c r="P323" s="151"/>
      <c r="Q323" s="151"/>
      <c r="R323" s="151"/>
      <c r="S323" s="151"/>
    </row>
    <row r="324" spans="2:19">
      <c r="B324" s="175"/>
      <c r="C324" s="126"/>
      <c r="M324" s="151"/>
      <c r="N324" s="151"/>
      <c r="O324" s="151"/>
      <c r="P324" s="151"/>
      <c r="Q324" s="151"/>
      <c r="R324" s="151"/>
      <c r="S324" s="151"/>
    </row>
    <row r="325" spans="2:19">
      <c r="B325" s="175"/>
      <c r="C325" s="126"/>
      <c r="M325" s="151"/>
      <c r="N325" s="151"/>
      <c r="O325" s="151"/>
      <c r="P325" s="151"/>
      <c r="Q325" s="151"/>
      <c r="R325" s="151"/>
      <c r="S325" s="151"/>
    </row>
    <row r="326" spans="2:19">
      <c r="B326" s="175"/>
      <c r="C326" s="126"/>
      <c r="M326" s="151"/>
      <c r="N326" s="151"/>
      <c r="O326" s="151"/>
      <c r="P326" s="151"/>
      <c r="Q326" s="151"/>
      <c r="R326" s="151"/>
      <c r="S326" s="151"/>
    </row>
    <row r="327" spans="2:19">
      <c r="B327" s="175"/>
      <c r="C327" s="126"/>
      <c r="M327" s="151"/>
      <c r="N327" s="151"/>
      <c r="O327" s="151"/>
      <c r="P327" s="151"/>
      <c r="Q327" s="151"/>
      <c r="R327" s="151"/>
      <c r="S327" s="151"/>
    </row>
    <row r="328" spans="2:19">
      <c r="B328" s="175"/>
      <c r="C328" s="126"/>
      <c r="M328" s="151"/>
      <c r="N328" s="151"/>
      <c r="O328" s="151"/>
      <c r="P328" s="151"/>
      <c r="Q328" s="151"/>
      <c r="R328" s="151"/>
      <c r="S328" s="151"/>
    </row>
    <row r="329" spans="2:19">
      <c r="B329" s="175"/>
      <c r="C329" s="126"/>
      <c r="M329" s="151"/>
      <c r="N329" s="151"/>
      <c r="O329" s="151"/>
      <c r="P329" s="151"/>
      <c r="Q329" s="151"/>
      <c r="R329" s="151"/>
      <c r="S329" s="151"/>
    </row>
    <row r="330" spans="2:19">
      <c r="B330" s="175"/>
      <c r="C330" s="126"/>
      <c r="M330" s="151"/>
      <c r="N330" s="151"/>
      <c r="O330" s="151"/>
      <c r="P330" s="151"/>
      <c r="Q330" s="151"/>
      <c r="R330" s="151"/>
      <c r="S330" s="151"/>
    </row>
    <row r="331" spans="2:19">
      <c r="B331" s="175"/>
      <c r="C331" s="126"/>
      <c r="M331" s="151"/>
      <c r="N331" s="151"/>
      <c r="O331" s="151"/>
      <c r="P331" s="151"/>
      <c r="Q331" s="151"/>
      <c r="R331" s="151"/>
      <c r="S331" s="151"/>
    </row>
    <row r="332" spans="2:19">
      <c r="B332" s="175"/>
      <c r="C332" s="126"/>
      <c r="M332" s="151"/>
      <c r="N332" s="151"/>
      <c r="O332" s="151"/>
      <c r="P332" s="151"/>
      <c r="Q332" s="151"/>
      <c r="R332" s="151"/>
      <c r="S332" s="151"/>
    </row>
    <row r="333" spans="2:19">
      <c r="B333" s="175"/>
      <c r="C333" s="126"/>
      <c r="M333" s="151"/>
      <c r="N333" s="151"/>
      <c r="O333" s="151"/>
      <c r="P333" s="151"/>
      <c r="Q333" s="151"/>
      <c r="R333" s="151"/>
      <c r="S333" s="151"/>
    </row>
    <row r="334" spans="2:19">
      <c r="B334" s="175"/>
      <c r="C334" s="126"/>
      <c r="M334" s="151"/>
      <c r="N334" s="151"/>
      <c r="O334" s="151"/>
      <c r="P334" s="151"/>
      <c r="Q334" s="151"/>
      <c r="R334" s="151"/>
      <c r="S334" s="151"/>
    </row>
    <row r="335" spans="2:19">
      <c r="B335" s="175"/>
      <c r="C335" s="126"/>
      <c r="M335" s="151"/>
      <c r="N335" s="151"/>
      <c r="O335" s="151"/>
      <c r="P335" s="151"/>
      <c r="Q335" s="151"/>
      <c r="R335" s="151"/>
      <c r="S335" s="151"/>
    </row>
    <row r="336" spans="2:19">
      <c r="B336" s="175"/>
      <c r="C336" s="126"/>
      <c r="M336" s="151"/>
      <c r="N336" s="151"/>
      <c r="O336" s="151"/>
      <c r="P336" s="151"/>
      <c r="Q336" s="151"/>
      <c r="R336" s="151"/>
      <c r="S336" s="151"/>
    </row>
    <row r="337" spans="2:19">
      <c r="B337" s="175"/>
      <c r="C337" s="126"/>
      <c r="M337" s="151"/>
      <c r="N337" s="151"/>
      <c r="O337" s="151"/>
      <c r="P337" s="151"/>
      <c r="Q337" s="151"/>
      <c r="R337" s="151"/>
      <c r="S337" s="151"/>
    </row>
    <row r="338" spans="2:19">
      <c r="B338" s="175"/>
      <c r="C338" s="126"/>
      <c r="M338" s="151"/>
      <c r="N338" s="151"/>
      <c r="O338" s="151"/>
      <c r="P338" s="151"/>
      <c r="Q338" s="151"/>
      <c r="R338" s="151"/>
      <c r="S338" s="151"/>
    </row>
    <row r="339" spans="2:19">
      <c r="B339" s="175"/>
      <c r="C339" s="126"/>
      <c r="M339" s="151"/>
      <c r="N339" s="151"/>
      <c r="O339" s="151"/>
      <c r="P339" s="151"/>
      <c r="Q339" s="151"/>
      <c r="R339" s="151"/>
      <c r="S339" s="151"/>
    </row>
    <row r="340" spans="2:19">
      <c r="B340" s="175"/>
      <c r="C340" s="126"/>
      <c r="M340" s="151"/>
      <c r="N340" s="151"/>
      <c r="O340" s="151"/>
      <c r="P340" s="151"/>
      <c r="Q340" s="151"/>
      <c r="R340" s="151"/>
      <c r="S340" s="151"/>
    </row>
    <row r="341" spans="2:19">
      <c r="B341" s="175"/>
      <c r="C341" s="126"/>
      <c r="M341" s="151"/>
      <c r="N341" s="151"/>
      <c r="O341" s="151"/>
      <c r="P341" s="151"/>
      <c r="Q341" s="151"/>
      <c r="R341" s="151"/>
      <c r="S341" s="151"/>
    </row>
    <row r="342" spans="2:19">
      <c r="B342" s="175"/>
      <c r="C342" s="126"/>
      <c r="M342" s="151"/>
      <c r="N342" s="151"/>
      <c r="O342" s="151"/>
      <c r="P342" s="151"/>
      <c r="Q342" s="151"/>
      <c r="R342" s="151"/>
      <c r="S342" s="151"/>
    </row>
    <row r="343" spans="2:19">
      <c r="B343" s="175"/>
      <c r="C343" s="126"/>
      <c r="M343" s="151"/>
      <c r="N343" s="151"/>
      <c r="O343" s="151"/>
      <c r="P343" s="151"/>
      <c r="Q343" s="151"/>
      <c r="R343" s="151"/>
      <c r="S343" s="151"/>
    </row>
    <row r="344" spans="2:19">
      <c r="B344" s="175"/>
      <c r="C344" s="126"/>
      <c r="M344" s="151"/>
      <c r="N344" s="151"/>
      <c r="O344" s="151"/>
      <c r="P344" s="151"/>
      <c r="Q344" s="151"/>
      <c r="R344" s="151"/>
      <c r="S344" s="151"/>
    </row>
    <row r="345" spans="2:19">
      <c r="B345" s="175"/>
      <c r="C345" s="126"/>
      <c r="M345" s="151"/>
      <c r="N345" s="151"/>
      <c r="O345" s="151"/>
      <c r="P345" s="151"/>
      <c r="Q345" s="151"/>
      <c r="R345" s="151"/>
      <c r="S345" s="151"/>
    </row>
    <row r="346" spans="2:19">
      <c r="B346" s="175"/>
      <c r="C346" s="126"/>
      <c r="M346" s="151"/>
      <c r="N346" s="151"/>
      <c r="O346" s="151"/>
      <c r="P346" s="151"/>
      <c r="Q346" s="151"/>
      <c r="R346" s="151"/>
      <c r="S346" s="151"/>
    </row>
    <row r="347" spans="2:19">
      <c r="B347" s="175"/>
      <c r="C347" s="126"/>
      <c r="M347" s="151"/>
      <c r="N347" s="151"/>
      <c r="O347" s="151"/>
      <c r="P347" s="151"/>
      <c r="Q347" s="151"/>
      <c r="R347" s="151"/>
      <c r="S347" s="151"/>
    </row>
    <row r="348" spans="2:19">
      <c r="B348" s="175"/>
      <c r="C348" s="126"/>
      <c r="M348" s="151"/>
      <c r="N348" s="151"/>
      <c r="O348" s="151"/>
      <c r="P348" s="151"/>
      <c r="Q348" s="151"/>
      <c r="R348" s="151"/>
      <c r="S348" s="151"/>
    </row>
    <row r="349" spans="2:19">
      <c r="B349" s="175"/>
      <c r="C349" s="126"/>
      <c r="M349" s="151"/>
      <c r="N349" s="151"/>
      <c r="O349" s="151"/>
      <c r="P349" s="151"/>
      <c r="Q349" s="151"/>
      <c r="R349" s="151"/>
      <c r="S349" s="151"/>
    </row>
    <row r="350" spans="2:19">
      <c r="B350" s="175"/>
      <c r="C350" s="126"/>
      <c r="M350" s="151"/>
      <c r="N350" s="151"/>
      <c r="O350" s="151"/>
      <c r="P350" s="151"/>
      <c r="Q350" s="151"/>
      <c r="R350" s="151"/>
      <c r="S350" s="151"/>
    </row>
    <row r="351" spans="2:19">
      <c r="B351" s="175"/>
      <c r="C351" s="126"/>
      <c r="M351" s="151"/>
      <c r="N351" s="151"/>
      <c r="O351" s="151"/>
      <c r="P351" s="151"/>
      <c r="Q351" s="151"/>
      <c r="R351" s="151"/>
      <c r="S351" s="151"/>
    </row>
    <row r="352" spans="2:19">
      <c r="B352" s="175"/>
      <c r="C352" s="126"/>
      <c r="M352" s="151"/>
      <c r="N352" s="151"/>
      <c r="O352" s="151"/>
      <c r="P352" s="151"/>
      <c r="Q352" s="151"/>
      <c r="R352" s="151"/>
      <c r="S352" s="151"/>
    </row>
    <row r="353" spans="2:19">
      <c r="B353" s="175"/>
      <c r="C353" s="126"/>
      <c r="M353" s="151"/>
      <c r="N353" s="151"/>
      <c r="O353" s="151"/>
      <c r="P353" s="151"/>
      <c r="Q353" s="151"/>
      <c r="R353" s="151"/>
      <c r="S353" s="151"/>
    </row>
    <row r="354" spans="2:19">
      <c r="B354" s="175"/>
      <c r="C354" s="126"/>
      <c r="M354" s="151"/>
      <c r="N354" s="151"/>
      <c r="O354" s="151"/>
      <c r="P354" s="151"/>
      <c r="Q354" s="151"/>
      <c r="R354" s="151"/>
      <c r="S354" s="151"/>
    </row>
    <row r="355" spans="2:19">
      <c r="B355" s="175"/>
      <c r="C355" s="126"/>
      <c r="M355" s="151"/>
      <c r="N355" s="151"/>
      <c r="O355" s="151"/>
      <c r="P355" s="151"/>
      <c r="Q355" s="151"/>
      <c r="R355" s="151"/>
      <c r="S355" s="151"/>
    </row>
    <row r="356" spans="2:19">
      <c r="B356" s="175"/>
      <c r="C356" s="126"/>
      <c r="M356" s="151"/>
      <c r="N356" s="151"/>
      <c r="O356" s="151"/>
      <c r="P356" s="151"/>
      <c r="Q356" s="151"/>
      <c r="R356" s="151"/>
      <c r="S356" s="151"/>
    </row>
    <row r="357" spans="2:19">
      <c r="B357" s="175"/>
      <c r="C357" s="126"/>
      <c r="M357" s="151"/>
      <c r="N357" s="151"/>
      <c r="O357" s="151"/>
      <c r="P357" s="151"/>
      <c r="Q357" s="151"/>
      <c r="R357" s="151"/>
      <c r="S357" s="151"/>
    </row>
    <row r="358" spans="2:19">
      <c r="B358" s="175"/>
      <c r="C358" s="126"/>
      <c r="M358" s="151"/>
      <c r="N358" s="151"/>
      <c r="O358" s="151"/>
      <c r="P358" s="151"/>
      <c r="Q358" s="151"/>
      <c r="R358" s="151"/>
      <c r="S358" s="151"/>
    </row>
    <row r="359" spans="2:19">
      <c r="B359" s="175"/>
      <c r="C359" s="126"/>
      <c r="M359" s="151"/>
      <c r="N359" s="151"/>
      <c r="O359" s="151"/>
      <c r="P359" s="151"/>
      <c r="Q359" s="151"/>
      <c r="R359" s="151"/>
      <c r="S359" s="151"/>
    </row>
    <row r="360" spans="2:19">
      <c r="B360" s="175"/>
      <c r="C360" s="126"/>
      <c r="M360" s="151"/>
      <c r="N360" s="151"/>
      <c r="O360" s="151"/>
      <c r="P360" s="151"/>
      <c r="Q360" s="151"/>
      <c r="R360" s="151"/>
      <c r="S360" s="151"/>
    </row>
    <row r="361" spans="2:19">
      <c r="B361" s="175"/>
      <c r="C361" s="126"/>
      <c r="M361" s="151"/>
      <c r="N361" s="151"/>
      <c r="O361" s="151"/>
      <c r="P361" s="151"/>
      <c r="Q361" s="151"/>
      <c r="R361" s="151"/>
      <c r="S361" s="151"/>
    </row>
    <row r="362" spans="2:19">
      <c r="B362" s="175"/>
      <c r="C362" s="126"/>
      <c r="M362" s="151"/>
      <c r="N362" s="151"/>
      <c r="O362" s="151"/>
      <c r="P362" s="151"/>
      <c r="Q362" s="151"/>
      <c r="R362" s="151"/>
      <c r="S362" s="151"/>
    </row>
    <row r="363" spans="2:19">
      <c r="B363" s="175"/>
      <c r="C363" s="126"/>
      <c r="M363" s="151"/>
      <c r="N363" s="151"/>
      <c r="O363" s="151"/>
      <c r="P363" s="151"/>
      <c r="Q363" s="151"/>
      <c r="R363" s="151"/>
      <c r="S363" s="151"/>
    </row>
    <row r="364" spans="2:19">
      <c r="B364" s="175"/>
      <c r="C364" s="126"/>
      <c r="M364" s="151"/>
      <c r="N364" s="151"/>
      <c r="O364" s="151"/>
      <c r="P364" s="151"/>
      <c r="Q364" s="151"/>
      <c r="R364" s="151"/>
      <c r="S364" s="151"/>
    </row>
    <row r="365" spans="2:19">
      <c r="B365" s="175"/>
      <c r="C365" s="126"/>
      <c r="M365" s="151"/>
      <c r="N365" s="151"/>
      <c r="O365" s="151"/>
      <c r="P365" s="151"/>
      <c r="Q365" s="151"/>
      <c r="R365" s="151"/>
      <c r="S365" s="151"/>
    </row>
    <row r="366" spans="2:19">
      <c r="B366" s="175"/>
      <c r="C366" s="126"/>
      <c r="M366" s="151"/>
      <c r="N366" s="151"/>
      <c r="O366" s="151"/>
      <c r="P366" s="151"/>
      <c r="Q366" s="151"/>
      <c r="R366" s="151"/>
      <c r="S366" s="151"/>
    </row>
    <row r="367" spans="2:19">
      <c r="B367" s="175"/>
      <c r="C367" s="126"/>
      <c r="M367" s="151"/>
      <c r="N367" s="151"/>
      <c r="O367" s="151"/>
      <c r="P367" s="151"/>
      <c r="Q367" s="151"/>
      <c r="R367" s="151"/>
      <c r="S367" s="151"/>
    </row>
    <row r="368" spans="2:19">
      <c r="B368" s="175"/>
      <c r="C368" s="126"/>
      <c r="M368" s="151"/>
      <c r="N368" s="151"/>
      <c r="O368" s="151"/>
      <c r="P368" s="151"/>
      <c r="Q368" s="151"/>
      <c r="R368" s="151"/>
      <c r="S368" s="151"/>
    </row>
    <row r="369" spans="2:19">
      <c r="B369" s="175"/>
      <c r="C369" s="126"/>
      <c r="M369" s="151"/>
      <c r="N369" s="151"/>
      <c r="O369" s="151"/>
      <c r="P369" s="151"/>
      <c r="Q369" s="151"/>
      <c r="R369" s="151"/>
      <c r="S369" s="151"/>
    </row>
    <row r="370" spans="2:19">
      <c r="B370" s="175"/>
      <c r="C370" s="126"/>
      <c r="M370" s="151"/>
      <c r="N370" s="151"/>
      <c r="O370" s="151"/>
      <c r="P370" s="151"/>
      <c r="Q370" s="151"/>
      <c r="R370" s="151"/>
      <c r="S370" s="151"/>
    </row>
    <row r="371" spans="2:19">
      <c r="B371" s="175"/>
      <c r="C371" s="126"/>
      <c r="M371" s="151"/>
      <c r="N371" s="151"/>
      <c r="O371" s="151"/>
      <c r="P371" s="151"/>
      <c r="Q371" s="151"/>
      <c r="R371" s="151"/>
      <c r="S371" s="151"/>
    </row>
    <row r="372" spans="2:19">
      <c r="B372" s="175"/>
      <c r="C372" s="126"/>
      <c r="M372" s="151"/>
      <c r="N372" s="151"/>
      <c r="O372" s="151"/>
      <c r="P372" s="151"/>
      <c r="Q372" s="151"/>
      <c r="R372" s="151"/>
      <c r="S372" s="151"/>
    </row>
    <row r="373" spans="2:19">
      <c r="B373" s="175"/>
      <c r="C373" s="126"/>
      <c r="M373" s="151"/>
      <c r="N373" s="151"/>
      <c r="O373" s="151"/>
      <c r="P373" s="151"/>
      <c r="Q373" s="151"/>
      <c r="R373" s="151"/>
      <c r="S373" s="151"/>
    </row>
    <row r="374" spans="2:19">
      <c r="B374" s="175"/>
      <c r="C374" s="126"/>
      <c r="M374" s="151"/>
      <c r="N374" s="151"/>
      <c r="O374" s="151"/>
      <c r="P374" s="151"/>
      <c r="Q374" s="151"/>
      <c r="R374" s="151"/>
      <c r="S374" s="151"/>
    </row>
    <row r="375" spans="2:19">
      <c r="B375" s="175"/>
      <c r="C375" s="126"/>
      <c r="M375" s="151"/>
      <c r="N375" s="151"/>
      <c r="O375" s="151"/>
      <c r="P375" s="151"/>
      <c r="Q375" s="151"/>
      <c r="R375" s="151"/>
      <c r="S375" s="151"/>
    </row>
    <row r="376" spans="2:19">
      <c r="B376" s="175"/>
      <c r="C376" s="126"/>
      <c r="M376" s="151"/>
      <c r="N376" s="151"/>
      <c r="O376" s="151"/>
      <c r="P376" s="151"/>
      <c r="Q376" s="151"/>
      <c r="R376" s="151"/>
      <c r="S376" s="151"/>
    </row>
    <row r="377" spans="2:19">
      <c r="B377" s="175"/>
      <c r="C377" s="126"/>
      <c r="M377" s="151"/>
      <c r="N377" s="151"/>
      <c r="O377" s="151"/>
      <c r="P377" s="151"/>
      <c r="Q377" s="151"/>
      <c r="R377" s="151"/>
      <c r="S377" s="151"/>
    </row>
    <row r="378" spans="2:19">
      <c r="B378" s="175"/>
      <c r="C378" s="126"/>
      <c r="M378" s="151"/>
      <c r="N378" s="151"/>
      <c r="O378" s="151"/>
      <c r="P378" s="151"/>
      <c r="Q378" s="151"/>
      <c r="R378" s="151"/>
      <c r="S378" s="151"/>
    </row>
    <row r="379" spans="2:19">
      <c r="B379" s="175"/>
      <c r="C379" s="126"/>
      <c r="M379" s="151"/>
      <c r="N379" s="151"/>
      <c r="O379" s="151"/>
      <c r="P379" s="151"/>
      <c r="Q379" s="151"/>
      <c r="R379" s="151"/>
      <c r="S379" s="151"/>
    </row>
    <row r="380" spans="2:19">
      <c r="B380" s="175"/>
      <c r="C380" s="126"/>
      <c r="M380" s="151"/>
      <c r="N380" s="151"/>
      <c r="O380" s="151"/>
      <c r="P380" s="151"/>
      <c r="Q380" s="151"/>
      <c r="R380" s="151"/>
      <c r="S380" s="151"/>
    </row>
    <row r="381" spans="2:19">
      <c r="B381" s="175"/>
      <c r="C381" s="126"/>
      <c r="M381" s="151"/>
      <c r="N381" s="151"/>
      <c r="O381" s="151"/>
      <c r="P381" s="151"/>
      <c r="Q381" s="151"/>
      <c r="R381" s="151"/>
      <c r="S381" s="151"/>
    </row>
    <row r="382" spans="2:19">
      <c r="B382" s="175"/>
      <c r="C382" s="126"/>
      <c r="M382" s="151"/>
      <c r="N382" s="151"/>
      <c r="O382" s="151"/>
      <c r="P382" s="151"/>
      <c r="Q382" s="151"/>
      <c r="R382" s="151"/>
      <c r="S382" s="151"/>
    </row>
    <row r="383" spans="2:19">
      <c r="B383" s="175"/>
      <c r="C383" s="126"/>
      <c r="M383" s="151"/>
      <c r="N383" s="151"/>
      <c r="O383" s="151"/>
      <c r="P383" s="151"/>
      <c r="Q383" s="151"/>
      <c r="R383" s="151"/>
      <c r="S383" s="151"/>
    </row>
    <row r="384" spans="2:19">
      <c r="B384" s="175"/>
      <c r="C384" s="126"/>
      <c r="M384" s="151"/>
      <c r="N384" s="151"/>
      <c r="O384" s="151"/>
      <c r="P384" s="151"/>
      <c r="Q384" s="151"/>
      <c r="R384" s="151"/>
      <c r="S384" s="151"/>
    </row>
    <row r="385" spans="2:19">
      <c r="B385" s="175"/>
      <c r="C385" s="126"/>
      <c r="M385" s="151"/>
      <c r="N385" s="151"/>
      <c r="O385" s="151"/>
      <c r="P385" s="151"/>
      <c r="Q385" s="151"/>
      <c r="R385" s="151"/>
      <c r="S385" s="151"/>
    </row>
    <row r="386" spans="2:19">
      <c r="B386" s="175"/>
      <c r="C386" s="126"/>
      <c r="M386" s="151"/>
      <c r="N386" s="151"/>
      <c r="O386" s="151"/>
      <c r="P386" s="151"/>
      <c r="Q386" s="151"/>
      <c r="R386" s="151"/>
      <c r="S386" s="151"/>
    </row>
    <row r="387" spans="2:19">
      <c r="B387" s="175"/>
      <c r="C387" s="126"/>
      <c r="M387" s="151"/>
      <c r="N387" s="151"/>
      <c r="O387" s="151"/>
      <c r="P387" s="151"/>
      <c r="Q387" s="151"/>
      <c r="R387" s="151"/>
      <c r="S387" s="151"/>
    </row>
    <row r="388" spans="2:19">
      <c r="B388" s="175"/>
      <c r="C388" s="126"/>
      <c r="M388" s="151"/>
      <c r="N388" s="151"/>
      <c r="O388" s="151"/>
      <c r="P388" s="151"/>
      <c r="Q388" s="151"/>
      <c r="R388" s="151"/>
      <c r="S388" s="151"/>
    </row>
    <row r="389" spans="2:19">
      <c r="B389" s="175"/>
      <c r="C389" s="126"/>
      <c r="M389" s="151"/>
      <c r="N389" s="151"/>
      <c r="O389" s="151"/>
      <c r="P389" s="151"/>
      <c r="Q389" s="151"/>
      <c r="R389" s="151"/>
      <c r="S389" s="151"/>
    </row>
    <row r="390" spans="2:19">
      <c r="B390" s="175"/>
      <c r="C390" s="126"/>
      <c r="M390" s="151"/>
      <c r="N390" s="151"/>
      <c r="O390" s="151"/>
      <c r="P390" s="151"/>
      <c r="Q390" s="151"/>
      <c r="R390" s="151"/>
      <c r="S390" s="151"/>
    </row>
    <row r="391" spans="2:19">
      <c r="B391" s="175"/>
      <c r="C391" s="126"/>
      <c r="M391" s="151"/>
      <c r="N391" s="151"/>
      <c r="O391" s="151"/>
      <c r="P391" s="151"/>
      <c r="Q391" s="151"/>
      <c r="R391" s="151"/>
      <c r="S391" s="151"/>
    </row>
    <row r="392" spans="2:19">
      <c r="B392" s="175"/>
      <c r="C392" s="126"/>
      <c r="M392" s="151"/>
      <c r="N392" s="151"/>
      <c r="O392" s="151"/>
      <c r="P392" s="151"/>
      <c r="Q392" s="151"/>
      <c r="R392" s="151"/>
      <c r="S392" s="151"/>
    </row>
    <row r="393" spans="2:19">
      <c r="B393" s="175"/>
      <c r="C393" s="126"/>
      <c r="M393" s="151"/>
      <c r="N393" s="151"/>
      <c r="O393" s="151"/>
      <c r="P393" s="151"/>
      <c r="Q393" s="151"/>
      <c r="R393" s="151"/>
      <c r="S393" s="151"/>
    </row>
    <row r="394" spans="2:19">
      <c r="B394" s="175"/>
      <c r="C394" s="126"/>
      <c r="M394" s="151"/>
      <c r="N394" s="151"/>
      <c r="O394" s="151"/>
      <c r="P394" s="151"/>
      <c r="Q394" s="151"/>
      <c r="R394" s="151"/>
      <c r="S394" s="151"/>
    </row>
    <row r="395" spans="2:19">
      <c r="B395" s="175"/>
      <c r="C395" s="126"/>
      <c r="M395" s="151"/>
      <c r="N395" s="151"/>
      <c r="O395" s="151"/>
      <c r="P395" s="151"/>
      <c r="Q395" s="151"/>
      <c r="R395" s="151"/>
      <c r="S395" s="151"/>
    </row>
    <row r="396" spans="2:19">
      <c r="B396" s="175"/>
      <c r="C396" s="126"/>
      <c r="M396" s="151"/>
      <c r="N396" s="151"/>
      <c r="O396" s="151"/>
      <c r="P396" s="151"/>
      <c r="Q396" s="151"/>
      <c r="R396" s="151"/>
      <c r="S396" s="151"/>
    </row>
    <row r="397" spans="2:19">
      <c r="B397" s="175"/>
      <c r="C397" s="126"/>
      <c r="M397" s="151"/>
      <c r="N397" s="151"/>
      <c r="O397" s="151"/>
      <c r="P397" s="151"/>
      <c r="Q397" s="151"/>
      <c r="R397" s="151"/>
      <c r="S397" s="151"/>
    </row>
    <row r="398" spans="2:19">
      <c r="B398" s="175"/>
      <c r="C398" s="126"/>
      <c r="M398" s="151"/>
      <c r="N398" s="151"/>
      <c r="O398" s="151"/>
      <c r="P398" s="151"/>
      <c r="Q398" s="151"/>
      <c r="R398" s="151"/>
      <c r="S398" s="151"/>
    </row>
    <row r="399" spans="2:19">
      <c r="B399" s="175"/>
      <c r="C399" s="126"/>
      <c r="M399" s="151"/>
      <c r="N399" s="151"/>
      <c r="O399" s="151"/>
      <c r="P399" s="151"/>
      <c r="Q399" s="151"/>
      <c r="R399" s="151"/>
      <c r="S399" s="151"/>
    </row>
    <row r="400" spans="2:19">
      <c r="B400" s="175"/>
      <c r="C400" s="126"/>
      <c r="M400" s="151"/>
      <c r="N400" s="151"/>
      <c r="O400" s="151"/>
      <c r="P400" s="151"/>
      <c r="Q400" s="151"/>
      <c r="R400" s="151"/>
      <c r="S400" s="151"/>
    </row>
    <row r="401" spans="2:19">
      <c r="B401" s="175"/>
      <c r="C401" s="126"/>
      <c r="M401" s="151"/>
      <c r="N401" s="151"/>
      <c r="O401" s="151"/>
      <c r="P401" s="151"/>
      <c r="Q401" s="151"/>
      <c r="R401" s="151"/>
      <c r="S401" s="151"/>
    </row>
    <row r="402" spans="2:19">
      <c r="B402" s="175"/>
      <c r="C402" s="126"/>
      <c r="M402" s="151"/>
      <c r="N402" s="151"/>
      <c r="O402" s="151"/>
      <c r="P402" s="151"/>
      <c r="Q402" s="151"/>
      <c r="R402" s="151"/>
      <c r="S402" s="151"/>
    </row>
    <row r="403" spans="2:19">
      <c r="B403" s="175"/>
      <c r="C403" s="126"/>
      <c r="M403" s="151"/>
      <c r="N403" s="151"/>
      <c r="O403" s="151"/>
      <c r="P403" s="151"/>
      <c r="Q403" s="151"/>
      <c r="R403" s="151"/>
      <c r="S403" s="151"/>
    </row>
    <row r="404" spans="2:19">
      <c r="B404" s="175"/>
      <c r="C404" s="126"/>
      <c r="M404" s="151"/>
      <c r="N404" s="151"/>
      <c r="O404" s="151"/>
      <c r="P404" s="151"/>
      <c r="Q404" s="151"/>
      <c r="R404" s="151"/>
      <c r="S404" s="151"/>
    </row>
    <row r="405" spans="2:19">
      <c r="B405" s="175"/>
      <c r="C405" s="126"/>
    </row>
    <row r="406" spans="2:19">
      <c r="B406" s="175"/>
      <c r="C406" s="126"/>
    </row>
    <row r="407" spans="2:19">
      <c r="B407" s="175"/>
      <c r="C407" s="126"/>
    </row>
    <row r="408" spans="2:19">
      <c r="B408" s="175"/>
      <c r="C408" s="126"/>
    </row>
    <row r="409" spans="2:19">
      <c r="B409" s="175"/>
      <c r="C409" s="126"/>
    </row>
    <row r="410" spans="2:19">
      <c r="B410" s="175"/>
      <c r="C410" s="126"/>
    </row>
    <row r="411" spans="2:19">
      <c r="B411" s="175"/>
      <c r="C411" s="126"/>
    </row>
    <row r="412" spans="2:19">
      <c r="B412" s="175"/>
      <c r="C412" s="126"/>
    </row>
    <row r="413" spans="2:19">
      <c r="B413" s="175"/>
      <c r="C413" s="126"/>
    </row>
    <row r="414" spans="2:19">
      <c r="B414" s="175"/>
      <c r="C414" s="126"/>
    </row>
    <row r="415" spans="2:19">
      <c r="B415" s="175"/>
      <c r="C415" s="126"/>
    </row>
    <row r="416" spans="2:19">
      <c r="B416" s="175"/>
      <c r="C416" s="126"/>
    </row>
    <row r="417" spans="2:3">
      <c r="B417" s="175"/>
      <c r="C417" s="126"/>
    </row>
    <row r="418" spans="2:3">
      <c r="B418" s="175"/>
      <c r="C418" s="126"/>
    </row>
    <row r="419" spans="2:3">
      <c r="B419" s="175"/>
      <c r="C419" s="126"/>
    </row>
    <row r="420" spans="2:3">
      <c r="B420" s="175"/>
      <c r="C420" s="126"/>
    </row>
    <row r="421" spans="2:3">
      <c r="B421" s="175"/>
      <c r="C421" s="126"/>
    </row>
    <row r="422" spans="2:3">
      <c r="B422" s="175"/>
      <c r="C422" s="126"/>
    </row>
    <row r="423" spans="2:3">
      <c r="B423" s="175"/>
      <c r="C423" s="126"/>
    </row>
    <row r="424" spans="2:3">
      <c r="B424" s="175"/>
      <c r="C424" s="126"/>
    </row>
    <row r="425" spans="2:3">
      <c r="B425" s="175"/>
      <c r="C425" s="126"/>
    </row>
    <row r="426" spans="2:3">
      <c r="B426" s="175"/>
      <c r="C426" s="126"/>
    </row>
    <row r="427" spans="2:3">
      <c r="B427" s="175"/>
      <c r="C427" s="126"/>
    </row>
    <row r="428" spans="2:3">
      <c r="B428" s="175"/>
      <c r="C428" s="126"/>
    </row>
    <row r="429" spans="2:3">
      <c r="B429" s="175"/>
      <c r="C429" s="126"/>
    </row>
    <row r="430" spans="2:3">
      <c r="B430" s="175"/>
      <c r="C430" s="126"/>
    </row>
    <row r="431" spans="2:3">
      <c r="B431" s="175"/>
      <c r="C431" s="126"/>
    </row>
    <row r="432" spans="2:3">
      <c r="B432" s="175"/>
      <c r="C432" s="126"/>
    </row>
    <row r="433" spans="2:3">
      <c r="B433" s="175"/>
      <c r="C433" s="126"/>
    </row>
    <row r="434" spans="2:3">
      <c r="B434" s="175"/>
      <c r="C434" s="126"/>
    </row>
    <row r="435" spans="2:3">
      <c r="B435" s="175"/>
      <c r="C435" s="126"/>
    </row>
    <row r="436" spans="2:3">
      <c r="B436" s="175"/>
      <c r="C436" s="126"/>
    </row>
    <row r="437" spans="2:3">
      <c r="B437" s="175"/>
      <c r="C437" s="126"/>
    </row>
    <row r="438" spans="2:3">
      <c r="B438" s="175"/>
      <c r="C438" s="126"/>
    </row>
    <row r="439" spans="2:3">
      <c r="B439" s="175"/>
      <c r="C439" s="126"/>
    </row>
    <row r="440" spans="2:3">
      <c r="B440" s="175"/>
      <c r="C440" s="126"/>
    </row>
    <row r="441" spans="2:3">
      <c r="B441" s="175"/>
      <c r="C441" s="126"/>
    </row>
    <row r="442" spans="2:3">
      <c r="B442" s="175"/>
      <c r="C442" s="126"/>
    </row>
    <row r="443" spans="2:3">
      <c r="B443" s="175"/>
      <c r="C443" s="126"/>
    </row>
    <row r="444" spans="2:3">
      <c r="B444" s="175"/>
      <c r="C444" s="126"/>
    </row>
    <row r="445" spans="2:3">
      <c r="B445" s="175"/>
      <c r="C445" s="126"/>
    </row>
    <row r="446" spans="2:3">
      <c r="B446" s="175"/>
      <c r="C446" s="126"/>
    </row>
    <row r="447" spans="2:3">
      <c r="B447" s="175"/>
      <c r="C447" s="126"/>
    </row>
    <row r="448" spans="2:3">
      <c r="B448" s="175"/>
      <c r="C448" s="126"/>
    </row>
    <row r="449" spans="2:3">
      <c r="B449" s="175"/>
      <c r="C449" s="126"/>
    </row>
    <row r="450" spans="2:3">
      <c r="B450" s="175"/>
      <c r="C450" s="126"/>
    </row>
    <row r="451" spans="2:3">
      <c r="B451" s="175"/>
      <c r="C451" s="126"/>
    </row>
    <row r="452" spans="2:3">
      <c r="B452" s="175"/>
      <c r="C452" s="126"/>
    </row>
    <row r="453" spans="2:3">
      <c r="B453" s="175"/>
      <c r="C453" s="126"/>
    </row>
    <row r="454" spans="2:3">
      <c r="B454" s="175"/>
      <c r="C454" s="126"/>
    </row>
    <row r="455" spans="2:3">
      <c r="B455" s="175"/>
      <c r="C455" s="126"/>
    </row>
    <row r="456" spans="2:3">
      <c r="B456" s="175"/>
      <c r="C456" s="126"/>
    </row>
    <row r="457" spans="2:3">
      <c r="B457" s="175"/>
      <c r="C457" s="126"/>
    </row>
    <row r="458" spans="2:3">
      <c r="B458" s="175"/>
      <c r="C458" s="126"/>
    </row>
    <row r="459" spans="2:3">
      <c r="B459" s="175"/>
      <c r="C459" s="126"/>
    </row>
    <row r="460" spans="2:3">
      <c r="B460" s="175"/>
      <c r="C460" s="126"/>
    </row>
    <row r="461" spans="2:3">
      <c r="B461" s="175"/>
      <c r="C461" s="126"/>
    </row>
    <row r="462" spans="2:3">
      <c r="B462" s="175"/>
      <c r="C462" s="126"/>
    </row>
    <row r="463" spans="2:3">
      <c r="B463" s="175"/>
      <c r="C463" s="126"/>
    </row>
    <row r="464" spans="2:3">
      <c r="B464" s="175"/>
      <c r="C464" s="126"/>
    </row>
    <row r="465" spans="2:3">
      <c r="B465" s="175"/>
      <c r="C465" s="126"/>
    </row>
    <row r="466" spans="2:3">
      <c r="B466" s="175"/>
      <c r="C466" s="126"/>
    </row>
    <row r="467" spans="2:3">
      <c r="B467" s="175"/>
      <c r="C467" s="126"/>
    </row>
    <row r="468" spans="2:3">
      <c r="B468" s="175"/>
      <c r="C468" s="126"/>
    </row>
    <row r="469" spans="2:3">
      <c r="B469" s="175"/>
      <c r="C469" s="126"/>
    </row>
    <row r="470" spans="2:3">
      <c r="B470" s="175"/>
      <c r="C470" s="126"/>
    </row>
    <row r="471" spans="2:3">
      <c r="B471" s="175"/>
      <c r="C471" s="126"/>
    </row>
    <row r="472" spans="2:3">
      <c r="B472" s="175"/>
      <c r="C472" s="126"/>
    </row>
    <row r="473" spans="2:3">
      <c r="B473" s="175"/>
      <c r="C473" s="126"/>
    </row>
    <row r="474" spans="2:3">
      <c r="B474" s="175"/>
      <c r="C474" s="126"/>
    </row>
    <row r="475" spans="2:3">
      <c r="B475" s="175"/>
      <c r="C475" s="126"/>
    </row>
    <row r="476" spans="2:3">
      <c r="B476" s="175"/>
      <c r="C476" s="126"/>
    </row>
    <row r="477" spans="2:3">
      <c r="B477" s="175"/>
      <c r="C477" s="126"/>
    </row>
    <row r="478" spans="2:3">
      <c r="B478" s="175"/>
      <c r="C478" s="126"/>
    </row>
    <row r="479" spans="2:3">
      <c r="B479" s="175"/>
      <c r="C479" s="126"/>
    </row>
    <row r="480" spans="2:3">
      <c r="B480" s="175"/>
      <c r="C480" s="126"/>
    </row>
    <row r="481" spans="2:3">
      <c r="B481" s="175"/>
      <c r="C481" s="126"/>
    </row>
    <row r="482" spans="2:3">
      <c r="B482" s="175"/>
      <c r="C482" s="126"/>
    </row>
    <row r="483" spans="2:3">
      <c r="B483" s="175"/>
      <c r="C483" s="126"/>
    </row>
    <row r="484" spans="2:3">
      <c r="B484" s="175"/>
      <c r="C484" s="126"/>
    </row>
    <row r="485" spans="2:3">
      <c r="B485" s="175"/>
      <c r="C485" s="126"/>
    </row>
    <row r="486" spans="2:3">
      <c r="B486" s="175"/>
      <c r="C486" s="126"/>
    </row>
    <row r="487" spans="2:3">
      <c r="B487" s="175"/>
      <c r="C487" s="126"/>
    </row>
    <row r="488" spans="2:3">
      <c r="B488" s="175"/>
      <c r="C488" s="126"/>
    </row>
    <row r="489" spans="2:3">
      <c r="B489" s="175"/>
      <c r="C489" s="126"/>
    </row>
    <row r="490" spans="2:3">
      <c r="B490" s="175"/>
      <c r="C490" s="126"/>
    </row>
    <row r="491" spans="2:3">
      <c r="B491" s="175"/>
      <c r="C491" s="126"/>
    </row>
    <row r="492" spans="2:3">
      <c r="B492" s="175"/>
      <c r="C492" s="126"/>
    </row>
    <row r="493" spans="2:3">
      <c r="B493" s="175"/>
      <c r="C493" s="126"/>
    </row>
    <row r="494" spans="2:3">
      <c r="B494" s="175"/>
      <c r="C494" s="126"/>
    </row>
    <row r="495" spans="2:3">
      <c r="B495" s="175"/>
      <c r="C495" s="126"/>
    </row>
    <row r="496" spans="2:3">
      <c r="B496" s="175"/>
      <c r="C496" s="126"/>
    </row>
    <row r="497" spans="2:3">
      <c r="B497" s="175"/>
      <c r="C497" s="126"/>
    </row>
    <row r="498" spans="2:3">
      <c r="B498" s="175"/>
      <c r="C498" s="126"/>
    </row>
    <row r="499" spans="2:3">
      <c r="B499" s="175"/>
      <c r="C499" s="126"/>
    </row>
    <row r="500" spans="2:3">
      <c r="B500" s="175"/>
      <c r="C500" s="126"/>
    </row>
    <row r="501" spans="2:3">
      <c r="B501" s="175"/>
      <c r="C501" s="126"/>
    </row>
    <row r="502" spans="2:3">
      <c r="B502" s="175"/>
      <c r="C502" s="126"/>
    </row>
    <row r="503" spans="2:3">
      <c r="B503" s="175"/>
      <c r="C503" s="126"/>
    </row>
    <row r="504" spans="2:3">
      <c r="B504" s="175"/>
      <c r="C504" s="126"/>
    </row>
    <row r="505" spans="2:3">
      <c r="B505" s="175"/>
      <c r="C505" s="126"/>
    </row>
    <row r="506" spans="2:3">
      <c r="B506" s="175"/>
      <c r="C506" s="126"/>
    </row>
    <row r="507" spans="2:3">
      <c r="B507" s="175"/>
      <c r="C507" s="126"/>
    </row>
    <row r="508" spans="2:3">
      <c r="B508" s="175"/>
      <c r="C508" s="126"/>
    </row>
    <row r="509" spans="2:3">
      <c r="B509" s="175"/>
      <c r="C509" s="126"/>
    </row>
    <row r="510" spans="2:3">
      <c r="B510" s="175"/>
      <c r="C510" s="126"/>
    </row>
    <row r="511" spans="2:3">
      <c r="B511" s="175"/>
      <c r="C511" s="126"/>
    </row>
    <row r="512" spans="2:3">
      <c r="B512" s="175"/>
      <c r="C512" s="126"/>
    </row>
    <row r="513" spans="2:3">
      <c r="B513" s="175"/>
      <c r="C513" s="126"/>
    </row>
    <row r="514" spans="2:3">
      <c r="B514" s="175"/>
      <c r="C514" s="126"/>
    </row>
    <row r="515" spans="2:3">
      <c r="B515" s="175"/>
      <c r="C515" s="126"/>
    </row>
    <row r="516" spans="2:3">
      <c r="B516" s="175"/>
      <c r="C516" s="126"/>
    </row>
    <row r="517" spans="2:3">
      <c r="B517" s="175"/>
      <c r="C517" s="126"/>
    </row>
    <row r="518" spans="2:3">
      <c r="B518" s="175"/>
      <c r="C518" s="126"/>
    </row>
    <row r="519" spans="2:3">
      <c r="B519" s="175"/>
      <c r="C519" s="126"/>
    </row>
    <row r="520" spans="2:3">
      <c r="B520" s="175"/>
      <c r="C520" s="126"/>
    </row>
    <row r="521" spans="2:3">
      <c r="B521" s="175"/>
      <c r="C521" s="126"/>
    </row>
    <row r="522" spans="2:3">
      <c r="B522" s="175"/>
      <c r="C522" s="126"/>
    </row>
    <row r="523" spans="2:3">
      <c r="B523" s="175"/>
      <c r="C523" s="126"/>
    </row>
    <row r="524" spans="2:3">
      <c r="B524" s="175"/>
      <c r="C524" s="126"/>
    </row>
    <row r="525" spans="2:3">
      <c r="B525" s="175"/>
      <c r="C525" s="126"/>
    </row>
    <row r="526" spans="2:3">
      <c r="B526" s="175"/>
      <c r="C526" s="126"/>
    </row>
    <row r="527" spans="2:3">
      <c r="B527" s="175"/>
      <c r="C527" s="126"/>
    </row>
    <row r="528" spans="2:3">
      <c r="B528" s="175"/>
      <c r="C528" s="126"/>
    </row>
    <row r="529" spans="2:3">
      <c r="B529" s="175"/>
      <c r="C529" s="126"/>
    </row>
    <row r="530" spans="2:3">
      <c r="B530" s="175"/>
      <c r="C530" s="126"/>
    </row>
    <row r="531" spans="2:3">
      <c r="B531" s="175"/>
      <c r="C531" s="126"/>
    </row>
    <row r="532" spans="2:3">
      <c r="B532" s="175"/>
      <c r="C532" s="126"/>
    </row>
    <row r="533" spans="2:3">
      <c r="B533" s="175"/>
      <c r="C533" s="126"/>
    </row>
    <row r="534" spans="2:3">
      <c r="B534" s="175"/>
      <c r="C534" s="126"/>
    </row>
    <row r="535" spans="2:3">
      <c r="B535" s="175"/>
      <c r="C535" s="126"/>
    </row>
    <row r="536" spans="2:3">
      <c r="B536" s="175"/>
      <c r="C536" s="126"/>
    </row>
    <row r="537" spans="2:3">
      <c r="B537" s="175"/>
      <c r="C537" s="126"/>
    </row>
    <row r="538" spans="2:3">
      <c r="B538" s="175"/>
      <c r="C538" s="126"/>
    </row>
    <row r="539" spans="2:3">
      <c r="B539" s="175"/>
      <c r="C539" s="126"/>
    </row>
    <row r="540" spans="2:3">
      <c r="B540" s="175"/>
      <c r="C540" s="126"/>
    </row>
    <row r="541" spans="2:3">
      <c r="B541" s="175"/>
      <c r="C541" s="126"/>
    </row>
    <row r="542" spans="2:3">
      <c r="B542" s="175"/>
      <c r="C542" s="126"/>
    </row>
    <row r="543" spans="2:3">
      <c r="B543" s="175"/>
      <c r="C543" s="126"/>
    </row>
    <row r="544" spans="2:3">
      <c r="B544" s="175"/>
      <c r="C544" s="126"/>
    </row>
    <row r="545" spans="2:3">
      <c r="B545" s="175"/>
      <c r="C545" s="126"/>
    </row>
    <row r="546" spans="2:3">
      <c r="B546" s="175"/>
      <c r="C546" s="126"/>
    </row>
    <row r="547" spans="2:3">
      <c r="B547" s="175"/>
      <c r="C547" s="126"/>
    </row>
    <row r="548" spans="2:3">
      <c r="B548" s="175"/>
      <c r="C548" s="126"/>
    </row>
    <row r="549" spans="2:3">
      <c r="B549" s="175"/>
      <c r="C549" s="126"/>
    </row>
    <row r="550" spans="2:3">
      <c r="B550" s="175"/>
      <c r="C550" s="126"/>
    </row>
    <row r="551" spans="2:3">
      <c r="B551" s="175"/>
      <c r="C551" s="126"/>
    </row>
    <row r="552" spans="2:3">
      <c r="B552" s="175"/>
      <c r="C552" s="126"/>
    </row>
    <row r="553" spans="2:3">
      <c r="B553" s="175"/>
      <c r="C553" s="126"/>
    </row>
    <row r="554" spans="2:3">
      <c r="B554" s="175"/>
      <c r="C554" s="126"/>
    </row>
    <row r="555" spans="2:3">
      <c r="B555" s="175"/>
      <c r="C555" s="126"/>
    </row>
    <row r="556" spans="2:3">
      <c r="B556" s="175"/>
      <c r="C556" s="126"/>
    </row>
    <row r="557" spans="2:3">
      <c r="B557" s="175"/>
      <c r="C557" s="126"/>
    </row>
    <row r="558" spans="2:3">
      <c r="B558" s="175"/>
      <c r="C558" s="126"/>
    </row>
    <row r="559" spans="2:3">
      <c r="B559" s="175"/>
      <c r="C559" s="126"/>
    </row>
    <row r="560" spans="2:3">
      <c r="B560" s="175"/>
      <c r="C560" s="126"/>
    </row>
    <row r="561" spans="2:3">
      <c r="B561" s="175"/>
      <c r="C561" s="126"/>
    </row>
    <row r="562" spans="2:3">
      <c r="B562" s="175"/>
      <c r="C562" s="126"/>
    </row>
    <row r="563" spans="2:3">
      <c r="B563" s="175"/>
      <c r="C563" s="126"/>
    </row>
    <row r="564" spans="2:3">
      <c r="B564" s="175"/>
      <c r="C564" s="126"/>
    </row>
    <row r="565" spans="2:3">
      <c r="B565" s="175"/>
      <c r="C565" s="126"/>
    </row>
    <row r="566" spans="2:3">
      <c r="B566" s="175"/>
      <c r="C566" s="126"/>
    </row>
    <row r="567" spans="2:3">
      <c r="B567" s="175"/>
      <c r="C567" s="126"/>
    </row>
    <row r="568" spans="2:3">
      <c r="B568" s="175"/>
      <c r="C568" s="126"/>
    </row>
    <row r="569" spans="2:3">
      <c r="B569" s="175"/>
      <c r="C569" s="126"/>
    </row>
    <row r="570" spans="2:3">
      <c r="B570" s="175"/>
      <c r="C570" s="126"/>
    </row>
    <row r="571" spans="2:3">
      <c r="B571" s="175"/>
      <c r="C571" s="126"/>
    </row>
    <row r="572" spans="2:3">
      <c r="B572" s="175"/>
      <c r="C572" s="126"/>
    </row>
    <row r="573" spans="2:3">
      <c r="B573" s="175"/>
      <c r="C573" s="126"/>
    </row>
    <row r="574" spans="2:3">
      <c r="B574" s="175"/>
      <c r="C574" s="126"/>
    </row>
    <row r="575" spans="2:3">
      <c r="B575" s="175"/>
      <c r="C575" s="126"/>
    </row>
    <row r="576" spans="2:3">
      <c r="B576" s="175"/>
      <c r="C576" s="126"/>
    </row>
    <row r="577" spans="2:3">
      <c r="B577" s="175"/>
      <c r="C577" s="126"/>
    </row>
    <row r="578" spans="2:3">
      <c r="B578" s="175"/>
      <c r="C578" s="126"/>
    </row>
    <row r="579" spans="2:3">
      <c r="B579" s="175"/>
      <c r="C579" s="126"/>
    </row>
    <row r="580" spans="2:3">
      <c r="B580" s="175"/>
      <c r="C580" s="126"/>
    </row>
    <row r="581" spans="2:3">
      <c r="B581" s="175"/>
      <c r="C581" s="126"/>
    </row>
    <row r="582" spans="2:3">
      <c r="B582" s="175"/>
      <c r="C582" s="126"/>
    </row>
    <row r="583" spans="2:3">
      <c r="B583" s="175"/>
      <c r="C583" s="126"/>
    </row>
    <row r="584" spans="2:3">
      <c r="B584" s="175"/>
      <c r="C584" s="126"/>
    </row>
    <row r="585" spans="2:3">
      <c r="B585" s="175"/>
      <c r="C585" s="126"/>
    </row>
    <row r="586" spans="2:3">
      <c r="B586" s="175"/>
      <c r="C586" s="126"/>
    </row>
    <row r="587" spans="2:3">
      <c r="B587" s="175"/>
      <c r="C587" s="126"/>
    </row>
    <row r="588" spans="2:3">
      <c r="B588" s="175"/>
      <c r="C588" s="126"/>
    </row>
    <row r="589" spans="2:3">
      <c r="B589" s="175"/>
      <c r="C589" s="126"/>
    </row>
    <row r="590" spans="2:3">
      <c r="B590" s="175"/>
      <c r="C590" s="126"/>
    </row>
    <row r="591" spans="2:3">
      <c r="B591" s="175"/>
      <c r="C591" s="126"/>
    </row>
    <row r="592" spans="2:3">
      <c r="B592" s="175"/>
      <c r="C592" s="126"/>
    </row>
    <row r="593" spans="2:3">
      <c r="B593" s="175"/>
      <c r="C593" s="126"/>
    </row>
    <row r="594" spans="2:3">
      <c r="B594" s="175"/>
      <c r="C594" s="126"/>
    </row>
    <row r="595" spans="2:3">
      <c r="B595" s="175"/>
      <c r="C595" s="126"/>
    </row>
    <row r="596" spans="2:3">
      <c r="B596" s="175"/>
      <c r="C596" s="126"/>
    </row>
    <row r="597" spans="2:3">
      <c r="B597" s="175"/>
      <c r="C597" s="126"/>
    </row>
    <row r="598" spans="2:3">
      <c r="B598" s="175"/>
      <c r="C598" s="126"/>
    </row>
    <row r="599" spans="2:3">
      <c r="B599" s="175"/>
      <c r="C599" s="126"/>
    </row>
    <row r="600" spans="2:3">
      <c r="B600" s="175"/>
      <c r="C600" s="126"/>
    </row>
    <row r="601" spans="2:3">
      <c r="B601" s="175"/>
      <c r="C601" s="126"/>
    </row>
    <row r="602" spans="2:3">
      <c r="B602" s="175"/>
      <c r="C602" s="126"/>
    </row>
    <row r="603" spans="2:3">
      <c r="B603" s="175"/>
      <c r="C603" s="126"/>
    </row>
    <row r="604" spans="2:3">
      <c r="B604" s="175"/>
      <c r="C604" s="126"/>
    </row>
    <row r="605" spans="2:3">
      <c r="B605" s="175"/>
      <c r="C605" s="126"/>
    </row>
    <row r="606" spans="2:3">
      <c r="B606" s="175"/>
      <c r="C606" s="126"/>
    </row>
    <row r="607" spans="2:3">
      <c r="B607" s="175"/>
      <c r="C607" s="126"/>
    </row>
    <row r="608" spans="2:3">
      <c r="B608" s="175"/>
      <c r="C608" s="126"/>
    </row>
    <row r="609" spans="2:3">
      <c r="B609" s="175"/>
      <c r="C609" s="126"/>
    </row>
    <row r="610" spans="2:3">
      <c r="B610" s="175"/>
      <c r="C610" s="126"/>
    </row>
    <row r="611" spans="2:3">
      <c r="B611" s="175"/>
      <c r="C611" s="126"/>
    </row>
    <row r="612" spans="2:3">
      <c r="B612" s="175"/>
      <c r="C612" s="126"/>
    </row>
    <row r="613" spans="2:3">
      <c r="B613" s="175"/>
      <c r="C613" s="126"/>
    </row>
    <row r="614" spans="2:3">
      <c r="B614" s="175"/>
      <c r="C614" s="126"/>
    </row>
    <row r="615" spans="2:3">
      <c r="B615" s="175"/>
      <c r="C615" s="126"/>
    </row>
    <row r="616" spans="2:3">
      <c r="B616" s="175"/>
      <c r="C616" s="126"/>
    </row>
    <row r="617" spans="2:3">
      <c r="B617" s="175"/>
      <c r="C617" s="126"/>
    </row>
    <row r="618" spans="2:3">
      <c r="B618" s="175"/>
      <c r="C618" s="126"/>
    </row>
    <row r="619" spans="2:3">
      <c r="B619" s="175"/>
      <c r="C619" s="126"/>
    </row>
    <row r="620" spans="2:3">
      <c r="B620" s="175"/>
      <c r="C620" s="126"/>
    </row>
    <row r="621" spans="2:3">
      <c r="B621" s="175"/>
      <c r="C621" s="126"/>
    </row>
    <row r="622" spans="2:3">
      <c r="B622" s="175"/>
      <c r="C622" s="126"/>
    </row>
    <row r="623" spans="2:3">
      <c r="B623" s="175"/>
      <c r="C623" s="126"/>
    </row>
    <row r="624" spans="2:3">
      <c r="B624" s="175"/>
      <c r="C624" s="126"/>
    </row>
    <row r="625" spans="2:3">
      <c r="B625" s="175"/>
      <c r="C625" s="126"/>
    </row>
    <row r="626" spans="2:3">
      <c r="B626" s="175"/>
      <c r="C626" s="126"/>
    </row>
    <row r="627" spans="2:3">
      <c r="B627" s="175"/>
      <c r="C627" s="126"/>
    </row>
    <row r="628" spans="2:3">
      <c r="B628" s="175"/>
      <c r="C628" s="126"/>
    </row>
    <row r="629" spans="2:3">
      <c r="B629" s="175"/>
      <c r="C629" s="126"/>
    </row>
    <row r="630" spans="2:3">
      <c r="B630" s="175"/>
      <c r="C630" s="126"/>
    </row>
    <row r="631" spans="2:3">
      <c r="B631" s="175"/>
      <c r="C631" s="126"/>
    </row>
    <row r="632" spans="2:3">
      <c r="B632" s="175"/>
      <c r="C632" s="126"/>
    </row>
    <row r="633" spans="2:3">
      <c r="B633" s="175"/>
      <c r="C633" s="126"/>
    </row>
    <row r="634" spans="2:3">
      <c r="B634" s="175"/>
      <c r="C634" s="126"/>
    </row>
    <row r="635" spans="2:3">
      <c r="B635" s="175"/>
      <c r="C635" s="126"/>
    </row>
    <row r="636" spans="2:3">
      <c r="B636" s="175"/>
      <c r="C636" s="126"/>
    </row>
    <row r="637" spans="2:3">
      <c r="B637" s="175"/>
      <c r="C637" s="126"/>
    </row>
    <row r="638" spans="2:3">
      <c r="B638" s="175"/>
      <c r="C638" s="126"/>
    </row>
    <row r="639" spans="2:3">
      <c r="B639" s="175"/>
      <c r="C639" s="126"/>
    </row>
    <row r="640" spans="2:3">
      <c r="B640" s="175"/>
      <c r="C640" s="126"/>
    </row>
    <row r="641" spans="2:3">
      <c r="B641" s="175"/>
      <c r="C641" s="126"/>
    </row>
    <row r="642" spans="2:3">
      <c r="B642" s="175"/>
      <c r="C642" s="126"/>
    </row>
    <row r="643" spans="2:3">
      <c r="B643" s="175"/>
      <c r="C643" s="126"/>
    </row>
    <row r="644" spans="2:3">
      <c r="B644" s="175"/>
      <c r="C644" s="126"/>
    </row>
    <row r="645" spans="2:3">
      <c r="B645" s="175"/>
      <c r="C645" s="126"/>
    </row>
    <row r="646" spans="2:3">
      <c r="B646" s="175"/>
      <c r="C646" s="126"/>
    </row>
    <row r="647" spans="2:3">
      <c r="B647" s="175"/>
      <c r="C647" s="126"/>
    </row>
    <row r="648" spans="2:3">
      <c r="B648" s="175"/>
      <c r="C648" s="126"/>
    </row>
    <row r="649" spans="2:3">
      <c r="B649" s="175"/>
      <c r="C649" s="126"/>
    </row>
    <row r="650" spans="2:3">
      <c r="B650" s="175"/>
      <c r="C650" s="126"/>
    </row>
    <row r="651" spans="2:3">
      <c r="B651" s="175"/>
      <c r="C651" s="126"/>
    </row>
    <row r="652" spans="2:3">
      <c r="B652" s="175"/>
      <c r="C652" s="126"/>
    </row>
    <row r="653" spans="2:3">
      <c r="B653" s="175"/>
      <c r="C653" s="126"/>
    </row>
  </sheetData>
  <sheetProtection algorithmName="SHA-512" hashValue="LbXMtBOdzzWf7Pa7s4wlbppIT3qFuJh55wTAoXWthfyITdRuB/FTPQnX3vKN37943USM3N6dcy+wRvpYGGaBdg==" saltValue="u6cjRcwC954V0Qi9eVLt/w==" spinCount="100000" sheet="1" scenarios="1"/>
  <phoneticPr fontId="2"/>
  <pageMargins left="0.75" right="0.75" top="1" bottom="1" header="0.51200000000000001" footer="0.51200000000000001"/>
  <pageSetup paperSize="9" scale="71"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0"/>
  <dimension ref="A1:H53"/>
  <sheetViews>
    <sheetView workbookViewId="0"/>
  </sheetViews>
  <sheetFormatPr defaultRowHeight="13.5"/>
  <cols>
    <col min="3" max="7" width="9.25" bestFit="1" customWidth="1"/>
  </cols>
  <sheetData>
    <row r="1" spans="1:8">
      <c r="A1" t="s">
        <v>299</v>
      </c>
    </row>
    <row r="3" spans="1:8">
      <c r="A3" t="s">
        <v>173</v>
      </c>
    </row>
    <row r="4" spans="1:8">
      <c r="C4" s="14" t="s">
        <v>253</v>
      </c>
    </row>
    <row r="5" spans="1:8">
      <c r="C5" s="14" t="s">
        <v>301</v>
      </c>
      <c r="D5" s="14" t="s">
        <v>302</v>
      </c>
      <c r="E5" s="14" t="s">
        <v>303</v>
      </c>
      <c r="F5" s="14" t="s">
        <v>304</v>
      </c>
      <c r="G5" s="14" t="s">
        <v>305</v>
      </c>
      <c r="H5" t="s">
        <v>300</v>
      </c>
    </row>
    <row r="6" spans="1:8">
      <c r="A6" s="14" t="s">
        <v>251</v>
      </c>
      <c r="B6" s="14" t="s">
        <v>255</v>
      </c>
      <c r="C6">
        <v>16</v>
      </c>
      <c r="D6">
        <v>23</v>
      </c>
      <c r="E6">
        <v>81</v>
      </c>
      <c r="F6">
        <v>82</v>
      </c>
      <c r="G6">
        <v>41</v>
      </c>
      <c r="H6">
        <v>243</v>
      </c>
    </row>
    <row r="7" spans="1:8">
      <c r="C7" s="10">
        <v>6.584362139917696E-2</v>
      </c>
      <c r="D7" s="10">
        <v>9.4650205761316872E-2</v>
      </c>
      <c r="E7" s="10">
        <v>0.33333333333333331</v>
      </c>
      <c r="F7" s="10">
        <v>0.33744855967078191</v>
      </c>
      <c r="G7" s="10">
        <v>0.16872427983539096</v>
      </c>
      <c r="H7" s="10">
        <v>1</v>
      </c>
    </row>
    <row r="8" spans="1:8">
      <c r="B8" s="14" t="s">
        <v>256</v>
      </c>
      <c r="C8">
        <v>30</v>
      </c>
      <c r="D8">
        <v>84</v>
      </c>
      <c r="E8">
        <v>11</v>
      </c>
      <c r="F8">
        <v>4</v>
      </c>
      <c r="G8">
        <v>22</v>
      </c>
      <c r="H8">
        <v>151</v>
      </c>
    </row>
    <row r="9" spans="1:8">
      <c r="C9" s="10">
        <v>0.19867549668874171</v>
      </c>
      <c r="D9" s="10">
        <v>0.55629139072847678</v>
      </c>
      <c r="E9" s="10">
        <v>7.2847682119205295E-2</v>
      </c>
      <c r="F9" s="10">
        <v>2.6490066225165563E-2</v>
      </c>
      <c r="G9" s="10">
        <v>0.14569536423841059</v>
      </c>
      <c r="H9" s="10">
        <v>1</v>
      </c>
    </row>
    <row r="10" spans="1:8">
      <c r="B10" s="14" t="s">
        <v>257</v>
      </c>
      <c r="C10">
        <v>93</v>
      </c>
      <c r="D10">
        <v>77</v>
      </c>
      <c r="E10">
        <v>34</v>
      </c>
      <c r="F10">
        <v>13</v>
      </c>
      <c r="G10">
        <v>8</v>
      </c>
      <c r="H10">
        <v>225</v>
      </c>
    </row>
    <row r="11" spans="1:8">
      <c r="C11" s="10">
        <v>0.41333333333333333</v>
      </c>
      <c r="D11" s="10">
        <v>0.34222222222222221</v>
      </c>
      <c r="E11" s="10">
        <v>0.15111111111111111</v>
      </c>
      <c r="F11" s="10">
        <v>5.7777777777777775E-2</v>
      </c>
      <c r="G11" s="10">
        <v>3.5555555555555556E-2</v>
      </c>
      <c r="H11" s="10">
        <v>1</v>
      </c>
    </row>
    <row r="12" spans="1:8">
      <c r="B12" t="s">
        <v>300</v>
      </c>
      <c r="C12">
        <v>139</v>
      </c>
      <c r="D12">
        <v>184</v>
      </c>
      <c r="E12">
        <v>126</v>
      </c>
      <c r="F12">
        <v>99</v>
      </c>
      <c r="G12">
        <v>71</v>
      </c>
      <c r="H12">
        <v>619</v>
      </c>
    </row>
    <row r="13" spans="1:8">
      <c r="C13" s="10">
        <v>0.2245557350565428</v>
      </c>
      <c r="D13" s="10">
        <v>0.2972536348949919</v>
      </c>
      <c r="E13" s="10">
        <v>0.20355411954765751</v>
      </c>
      <c r="F13" s="10">
        <v>0.15993537964458804</v>
      </c>
      <c r="G13" s="10">
        <v>0.1147011308562197</v>
      </c>
      <c r="H13" s="10">
        <v>1</v>
      </c>
    </row>
    <row r="15" spans="1:8">
      <c r="A15" t="s">
        <v>306</v>
      </c>
    </row>
    <row r="16" spans="1:8">
      <c r="C16" s="14" t="s">
        <v>253</v>
      </c>
    </row>
    <row r="17" spans="1:7">
      <c r="C17" s="14" t="s">
        <v>301</v>
      </c>
      <c r="D17" s="14" t="s">
        <v>302</v>
      </c>
      <c r="E17" s="14" t="s">
        <v>303</v>
      </c>
      <c r="F17" s="14" t="s">
        <v>304</v>
      </c>
      <c r="G17" s="14" t="s">
        <v>305</v>
      </c>
    </row>
    <row r="18" spans="1:7">
      <c r="A18" s="14" t="s">
        <v>251</v>
      </c>
      <c r="B18" s="14" t="s">
        <v>255</v>
      </c>
      <c r="C18" s="5">
        <v>54.567043618739902</v>
      </c>
      <c r="D18" s="5">
        <v>72.232633279483039</v>
      </c>
      <c r="E18" s="5">
        <v>49.463651050080777</v>
      </c>
      <c r="F18" s="5">
        <v>38.864297253634895</v>
      </c>
      <c r="G18" s="5">
        <v>27.87237479806139</v>
      </c>
    </row>
    <row r="19" spans="1:7">
      <c r="B19" s="14" t="s">
        <v>256</v>
      </c>
      <c r="C19" s="5">
        <v>33.907915993537962</v>
      </c>
      <c r="D19" s="5">
        <v>44.885298869143782</v>
      </c>
      <c r="E19" s="5">
        <v>30.736672051696285</v>
      </c>
      <c r="F19" s="5">
        <v>24.150242326332794</v>
      </c>
      <c r="G19" s="5">
        <v>17.319870759289177</v>
      </c>
    </row>
    <row r="20" spans="1:7">
      <c r="B20" s="14" t="s">
        <v>257</v>
      </c>
      <c r="C20" s="5">
        <v>50.525040387722136</v>
      </c>
      <c r="D20" s="5">
        <v>66.882067851373179</v>
      </c>
      <c r="E20" s="5">
        <v>45.799676898222941</v>
      </c>
      <c r="F20" s="5">
        <v>35.985460420032311</v>
      </c>
      <c r="G20" s="5">
        <v>25.807754442649436</v>
      </c>
    </row>
    <row r="21" spans="1:7">
      <c r="G21" s="7" t="s">
        <v>307</v>
      </c>
    </row>
    <row r="23" spans="1:7">
      <c r="A23" t="s">
        <v>308</v>
      </c>
    </row>
    <row r="24" spans="1:7">
      <c r="C24" s="14" t="s">
        <v>253</v>
      </c>
    </row>
    <row r="25" spans="1:7">
      <c r="C25" s="14" t="s">
        <v>301</v>
      </c>
      <c r="D25" s="14" t="s">
        <v>302</v>
      </c>
      <c r="E25" s="14" t="s">
        <v>303</v>
      </c>
      <c r="F25" s="14" t="s">
        <v>304</v>
      </c>
      <c r="G25" s="14" t="s">
        <v>305</v>
      </c>
    </row>
    <row r="26" spans="1:7">
      <c r="A26" s="14" t="s">
        <v>251</v>
      </c>
      <c r="B26" s="14" t="s">
        <v>255</v>
      </c>
      <c r="C26" s="5">
        <v>-38.567043618739902</v>
      </c>
      <c r="D26" s="5">
        <v>-49.232633279483039</v>
      </c>
      <c r="E26" s="5">
        <v>31.536348949919223</v>
      </c>
      <c r="F26" s="5">
        <v>43.135702746365105</v>
      </c>
      <c r="G26" s="5">
        <v>13.12762520193861</v>
      </c>
    </row>
    <row r="27" spans="1:7">
      <c r="B27" s="14" t="s">
        <v>256</v>
      </c>
      <c r="C27" s="5">
        <v>-3.9079159935379622</v>
      </c>
      <c r="D27" s="5">
        <v>39.114701130856218</v>
      </c>
      <c r="E27" s="5">
        <v>-19.736672051696285</v>
      </c>
      <c r="F27" s="5">
        <v>-20.150242326332794</v>
      </c>
      <c r="G27" s="5">
        <v>4.6801292407108228</v>
      </c>
    </row>
    <row r="28" spans="1:7">
      <c r="B28" s="14" t="s">
        <v>257</v>
      </c>
      <c r="C28" s="5">
        <v>42.474959612277864</v>
      </c>
      <c r="D28" s="5">
        <v>10.117932148626821</v>
      </c>
      <c r="E28" s="5">
        <v>-11.799676898222941</v>
      </c>
      <c r="F28" s="5">
        <v>-22.985460420032311</v>
      </c>
      <c r="G28" s="5">
        <v>-17.807754442649436</v>
      </c>
    </row>
    <row r="30" spans="1:7">
      <c r="A30" t="s">
        <v>309</v>
      </c>
    </row>
    <row r="31" spans="1:7">
      <c r="C31" s="14" t="s">
        <v>253</v>
      </c>
    </row>
    <row r="32" spans="1:7">
      <c r="C32" s="14" t="s">
        <v>301</v>
      </c>
      <c r="D32" s="14" t="s">
        <v>302</v>
      </c>
      <c r="E32" s="14" t="s">
        <v>303</v>
      </c>
      <c r="F32" s="14" t="s">
        <v>304</v>
      </c>
      <c r="G32" s="14" t="s">
        <v>305</v>
      </c>
    </row>
    <row r="33" spans="1:7">
      <c r="A33" s="14" t="s">
        <v>251</v>
      </c>
      <c r="B33" s="14" t="s">
        <v>255</v>
      </c>
      <c r="C33" s="5">
        <v>-7.6072422156970347</v>
      </c>
      <c r="D33" s="5">
        <v>-8.866218697259173</v>
      </c>
      <c r="E33" s="5">
        <v>6.4467613642929056</v>
      </c>
      <c r="F33" s="5">
        <v>9.6862689356350291</v>
      </c>
      <c r="G33" s="5">
        <v>3.3908269765592491</v>
      </c>
    </row>
    <row r="34" spans="1:7">
      <c r="B34" s="14" t="s">
        <v>256</v>
      </c>
      <c r="C34" s="5">
        <v>-0.87647952229850146</v>
      </c>
      <c r="D34" s="5">
        <v>8.0096040879682242</v>
      </c>
      <c r="E34" s="5">
        <v>-4.5876445979956166</v>
      </c>
      <c r="F34" s="5">
        <v>-5.145002351063221</v>
      </c>
      <c r="G34" s="5">
        <v>1.3745576712816476</v>
      </c>
    </row>
    <row r="35" spans="1:7">
      <c r="B35" s="14" t="s">
        <v>257</v>
      </c>
      <c r="C35" s="5">
        <v>8.5055334980486847</v>
      </c>
      <c r="D35" s="5">
        <v>1.8498428115815821</v>
      </c>
      <c r="E35" s="5">
        <v>-2.44882633385058</v>
      </c>
      <c r="F35" s="5">
        <v>-5.2399910106382901</v>
      </c>
      <c r="G35" s="5">
        <v>-4.6696712663555262</v>
      </c>
    </row>
    <row r="37" spans="1:7">
      <c r="A37" t="s">
        <v>310</v>
      </c>
    </row>
    <row r="38" spans="1:7">
      <c r="C38" s="14" t="s">
        <v>253</v>
      </c>
    </row>
    <row r="39" spans="1:7">
      <c r="C39" s="14" t="s">
        <v>301</v>
      </c>
      <c r="D39" s="14" t="s">
        <v>302</v>
      </c>
      <c r="E39" s="14" t="s">
        <v>303</v>
      </c>
      <c r="F39" s="14" t="s">
        <v>304</v>
      </c>
      <c r="G39" s="14" t="s">
        <v>305</v>
      </c>
    </row>
    <row r="40" spans="1:7">
      <c r="A40" s="14" t="s">
        <v>251</v>
      </c>
      <c r="B40" s="14" t="s">
        <v>255</v>
      </c>
      <c r="C40" s="179">
        <v>2.7977620220553945E-14</v>
      </c>
      <c r="D40" s="179">
        <v>0</v>
      </c>
      <c r="E40" s="179">
        <v>1.1426548596205066E-10</v>
      </c>
      <c r="F40" s="179">
        <v>0</v>
      </c>
      <c r="G40" s="179">
        <v>6.9682077769628314E-4</v>
      </c>
    </row>
    <row r="41" spans="1:7">
      <c r="B41" s="14" t="s">
        <v>256</v>
      </c>
      <c r="C41" s="179">
        <v>0.38076940398466963</v>
      </c>
      <c r="D41" s="179">
        <v>1.1102230246251565E-15</v>
      </c>
      <c r="E41" s="179">
        <v>4.4827492895471721E-6</v>
      </c>
      <c r="F41" s="179">
        <v>2.6751746062814163E-7</v>
      </c>
      <c r="G41" s="179">
        <v>0.16926861916227809</v>
      </c>
    </row>
    <row r="42" spans="1:7">
      <c r="B42" s="14" t="s">
        <v>257</v>
      </c>
      <c r="C42" s="179">
        <v>0</v>
      </c>
      <c r="D42" s="179">
        <v>6.433620841279164E-2</v>
      </c>
      <c r="E42" s="179">
        <v>1.4332253334946143E-2</v>
      </c>
      <c r="F42" s="179">
        <v>1.6058441953958891E-7</v>
      </c>
      <c r="G42" s="179">
        <v>3.0168209981251692E-6</v>
      </c>
    </row>
    <row r="44" spans="1:7">
      <c r="A44" t="s">
        <v>311</v>
      </c>
    </row>
    <row r="45" spans="1:7">
      <c r="C45" s="14" t="s">
        <v>253</v>
      </c>
    </row>
    <row r="46" spans="1:7">
      <c r="C46" s="14" t="s">
        <v>301</v>
      </c>
      <c r="D46" s="14" t="s">
        <v>302</v>
      </c>
      <c r="E46" s="14" t="s">
        <v>303</v>
      </c>
      <c r="F46" s="14" t="s">
        <v>304</v>
      </c>
      <c r="G46" s="14" t="s">
        <v>305</v>
      </c>
    </row>
    <row r="47" spans="1:7">
      <c r="A47" s="14" t="s">
        <v>251</v>
      </c>
      <c r="B47" s="14" t="s">
        <v>255</v>
      </c>
      <c r="C47" s="179">
        <v>1.3988810110276972E-14</v>
      </c>
      <c r="D47" s="179">
        <v>0</v>
      </c>
      <c r="E47" s="179">
        <v>5.7132742981025331E-11</v>
      </c>
      <c r="F47" s="179">
        <v>0</v>
      </c>
      <c r="G47" s="179">
        <v>3.4841038884814157E-4</v>
      </c>
    </row>
    <row r="48" spans="1:7">
      <c r="B48" s="14" t="s">
        <v>256</v>
      </c>
      <c r="C48" s="179">
        <v>0.19038470199233481</v>
      </c>
      <c r="D48" s="179">
        <v>5.5511151231257827E-16</v>
      </c>
      <c r="E48" s="179">
        <v>2.2413746447735861E-6</v>
      </c>
      <c r="F48" s="179">
        <v>1.3375873031407082E-7</v>
      </c>
      <c r="G48" s="179">
        <v>8.4634309581139044E-2</v>
      </c>
    </row>
    <row r="49" spans="1:7">
      <c r="B49" s="14" t="s">
        <v>257</v>
      </c>
      <c r="C49" s="179">
        <v>0</v>
      </c>
      <c r="D49" s="179">
        <v>3.216810420639582E-2</v>
      </c>
      <c r="E49" s="179">
        <v>7.1661266674730717E-3</v>
      </c>
      <c r="F49" s="179">
        <v>8.0292209769794454E-8</v>
      </c>
      <c r="G49" s="179">
        <v>1.5084104990625846E-6</v>
      </c>
    </row>
    <row r="51" spans="1:7">
      <c r="A51" t="s">
        <v>74</v>
      </c>
    </row>
    <row r="52" spans="1:7">
      <c r="A52" t="s">
        <v>312</v>
      </c>
      <c r="B52" t="s">
        <v>58</v>
      </c>
      <c r="C52" t="s">
        <v>59</v>
      </c>
      <c r="D52" t="s">
        <v>313</v>
      </c>
      <c r="E52" t="s">
        <v>357</v>
      </c>
    </row>
    <row r="53" spans="1:7">
      <c r="A53" t="s">
        <v>314</v>
      </c>
      <c r="B53" s="8">
        <v>267.5154898951543</v>
      </c>
      <c r="C53">
        <v>8</v>
      </c>
      <c r="D53" s="179">
        <v>3.3138397768335871E-53</v>
      </c>
      <c r="E53" t="s">
        <v>71</v>
      </c>
    </row>
  </sheetData>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2:O47"/>
  <sheetViews>
    <sheetView workbookViewId="0">
      <selection activeCell="E29" sqref="E29:I31"/>
    </sheetView>
  </sheetViews>
  <sheetFormatPr defaultRowHeight="13.5"/>
  <cols>
    <col min="1" max="1" width="2.625" style="26" customWidth="1"/>
    <col min="2" max="2" width="6.75" style="26" customWidth="1"/>
    <col min="3" max="3" width="10.25" style="26" customWidth="1"/>
    <col min="4" max="4" width="7.625" style="26" customWidth="1"/>
    <col min="5" max="13" width="9.625" style="26" customWidth="1"/>
    <col min="14" max="16384" width="9" style="26"/>
  </cols>
  <sheetData>
    <row r="2" spans="2:2" ht="18" customHeight="1">
      <c r="B2" s="16" t="s">
        <v>211</v>
      </c>
    </row>
    <row r="25" spans="2:15">
      <c r="B25" s="101" t="s">
        <v>258</v>
      </c>
    </row>
    <row r="26" spans="2:15">
      <c r="B26"/>
      <c r="C26"/>
      <c r="D26" s="14" t="s">
        <v>253</v>
      </c>
      <c r="E26"/>
      <c r="F26"/>
      <c r="G26"/>
      <c r="H26"/>
      <c r="I26"/>
    </row>
    <row r="27" spans="2:15">
      <c r="B27"/>
      <c r="C27"/>
      <c r="D27" t="s">
        <v>19</v>
      </c>
      <c r="E27">
        <v>1</v>
      </c>
      <c r="F27">
        <v>2</v>
      </c>
      <c r="G27">
        <v>3</v>
      </c>
      <c r="H27">
        <v>4</v>
      </c>
      <c r="I27">
        <v>5</v>
      </c>
      <c r="K27" s="106"/>
      <c r="L27" s="106"/>
      <c r="M27" s="106"/>
      <c r="N27" s="106"/>
      <c r="O27" s="106"/>
    </row>
    <row r="28" spans="2:15" ht="14.25" thickBot="1">
      <c r="B28" s="14" t="s">
        <v>251</v>
      </c>
      <c r="C28" t="s">
        <v>19</v>
      </c>
      <c r="D28">
        <v>619</v>
      </c>
      <c r="E28">
        <v>139</v>
      </c>
      <c r="F28">
        <v>184</v>
      </c>
      <c r="G28">
        <v>126</v>
      </c>
      <c r="H28">
        <v>99</v>
      </c>
      <c r="I28">
        <v>71</v>
      </c>
      <c r="K28" s="106"/>
      <c r="L28" s="106"/>
      <c r="M28" s="106"/>
      <c r="N28" s="106"/>
      <c r="O28" s="106"/>
    </row>
    <row r="29" spans="2:15">
      <c r="B29"/>
      <c r="C29" t="s">
        <v>255</v>
      </c>
      <c r="D29">
        <v>243</v>
      </c>
      <c r="E29" s="102">
        <v>16</v>
      </c>
      <c r="F29" s="103">
        <v>23</v>
      </c>
      <c r="G29" s="103">
        <v>81</v>
      </c>
      <c r="H29" s="103">
        <v>82</v>
      </c>
      <c r="I29" s="104">
        <v>41</v>
      </c>
      <c r="K29" s="106"/>
      <c r="L29" s="106"/>
      <c r="M29" s="106"/>
      <c r="N29" s="106"/>
      <c r="O29" s="106"/>
    </row>
    <row r="30" spans="2:15">
      <c r="B30"/>
      <c r="C30" t="s">
        <v>256</v>
      </c>
      <c r="D30">
        <v>151</v>
      </c>
      <c r="E30" s="105">
        <v>30</v>
      </c>
      <c r="F30" s="106">
        <v>84</v>
      </c>
      <c r="G30" s="106">
        <v>11</v>
      </c>
      <c r="H30" s="106">
        <v>4</v>
      </c>
      <c r="I30" s="107">
        <v>22</v>
      </c>
      <c r="K30" s="106"/>
      <c r="L30" s="106"/>
      <c r="M30" s="106"/>
      <c r="N30" s="106"/>
      <c r="O30" s="106"/>
    </row>
    <row r="31" spans="2:15" ht="14.25" thickBot="1">
      <c r="B31"/>
      <c r="C31" t="s">
        <v>257</v>
      </c>
      <c r="D31">
        <v>225</v>
      </c>
      <c r="E31" s="108">
        <v>93</v>
      </c>
      <c r="F31" s="109">
        <v>77</v>
      </c>
      <c r="G31" s="109">
        <v>34</v>
      </c>
      <c r="H31" s="109">
        <v>13</v>
      </c>
      <c r="I31" s="110">
        <v>8</v>
      </c>
      <c r="K31" s="106"/>
      <c r="L31" s="106"/>
      <c r="M31" s="106"/>
      <c r="N31" s="106"/>
      <c r="O31" s="106"/>
    </row>
    <row r="33" spans="2:5">
      <c r="E33" s="111"/>
    </row>
    <row r="34" spans="2:5">
      <c r="B34" s="101" t="s">
        <v>342</v>
      </c>
    </row>
    <row r="47" spans="2:5">
      <c r="B47" s="101" t="s">
        <v>343</v>
      </c>
    </row>
  </sheetData>
  <sheetProtection algorithmName="SHA-512" hashValue="vHpfVN3kwSdOR/MaP7XegCPcaVAr7vSqAk7h4fbC7kqNbA8SuIbsAu/nEb8qJ60cUMFaBmVhxWyXa+AFdl67Vg==" saltValue="5zcjKwmB12oNLSiXX0Vl+Q==" spinCount="100000" sheet="1" scenarios="1"/>
  <phoneticPr fontId="2"/>
  <pageMargins left="0.75" right="0.75" top="1" bottom="1" header="0.51200000000000001" footer="0.51200000000000001"/>
  <pageSetup paperSize="9" scale="71"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vt:i4>
      </vt:variant>
    </vt:vector>
  </HeadingPairs>
  <TitlesOfParts>
    <vt:vector size="43" baseType="lpstr">
      <vt:lpstr>目次</vt:lpstr>
      <vt:lpstr>カテゴリカルデータの度数分布1</vt:lpstr>
      <vt:lpstr>カテゴリカルデータの度数分布2</vt:lpstr>
      <vt:lpstr>適合度の検定</vt:lpstr>
      <vt:lpstr>クロス集計表の作成と分析1</vt:lpstr>
      <vt:lpstr>クロス集計表の作成と分析2</vt:lpstr>
      <vt:lpstr>クロス集計表の作成と分析（度数データ）1</vt:lpstr>
      <vt:lpstr>クロス集計表の作成と分析（度数データ）2</vt:lpstr>
      <vt:lpstr>独立性の検定1</vt:lpstr>
      <vt:lpstr>独立性の検定2</vt:lpstr>
      <vt:lpstr>独立性の検定(2×2表)1</vt:lpstr>
      <vt:lpstr>独立性の検定(2×2表)2</vt:lpstr>
      <vt:lpstr>フィッシャーの直接確率検定1</vt:lpstr>
      <vt:lpstr>フィッシャーの直接確率検定2</vt:lpstr>
      <vt:lpstr>クロス集計表の残差分析1</vt:lpstr>
      <vt:lpstr>クロス集計表の残差分析2</vt:lpstr>
      <vt:lpstr>リスク比とオッズ比1</vt:lpstr>
      <vt:lpstr>リスク比とオッズ比2</vt:lpstr>
      <vt:lpstr>コクラン=アーミテージ検定1</vt:lpstr>
      <vt:lpstr>コクラン=アーミテージ検定2</vt:lpstr>
      <vt:lpstr>コクラン=マンテル=ヘンツェル検定1</vt:lpstr>
      <vt:lpstr>コクラン=マンテル=ヘンツェル検定2</vt:lpstr>
      <vt:lpstr>拡張マンテル検定1</vt:lpstr>
      <vt:lpstr>拡張マンテル検定2</vt:lpstr>
      <vt:lpstr>マクネマー検定1</vt:lpstr>
      <vt:lpstr>マクネマー検定2</vt:lpstr>
      <vt:lpstr>グッドマン=クラスカルのガンマ1</vt:lpstr>
      <vt:lpstr>グッドマン=クラスカルのガンマ2</vt:lpstr>
      <vt:lpstr>グッドマン=クラスカルのタウ1</vt:lpstr>
      <vt:lpstr>グッドマン=クラスカルのタウ2</vt:lpstr>
      <vt:lpstr>カッパ係数1</vt:lpstr>
      <vt:lpstr>カッパ係数2</vt:lpstr>
      <vt:lpstr>コレスポンデンス分析（度数）1</vt:lpstr>
      <vt:lpstr>コレスポンデンス分析（度数）2</vt:lpstr>
      <vt:lpstr>コレスポンデンス分析（横％）1</vt:lpstr>
      <vt:lpstr>コレスポンデンス分析（横%）2</vt:lpstr>
      <vt:lpstr>コレスポンデンス分析（平均値）1</vt:lpstr>
      <vt:lpstr>コレスポンデンス分析（平均値）2</vt:lpstr>
      <vt:lpstr>双対尺度法1</vt:lpstr>
      <vt:lpstr>双対尺度法2</vt:lpstr>
      <vt:lpstr>abroad</vt:lpstr>
      <vt:lpstr>'クロス集計表の作成と分析（度数データ）1'!satisfaction</vt:lpstr>
      <vt:lpstr>satisfaction</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集計表の作成と分析</dc:subject>
  <dc:creator>SSRI</dc:creator>
  <dc:description>Copyright (c) Social Survey Research Information Co., Ltd. Software Products Group All rights reserved.</dc:description>
  <cp:lastModifiedBy>SSRI</cp:lastModifiedBy>
  <cp:lastPrinted>2016-12-06T02:55:27Z</cp:lastPrinted>
  <dcterms:created xsi:type="dcterms:W3CDTF">2013-04-12T11:12:10Z</dcterms:created>
  <dcterms:modified xsi:type="dcterms:W3CDTF">2018-11-22T12:11:07Z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