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21.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2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33.xml" ContentType="application/vnd.openxmlformats-officedocument.drawingml.chart+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sri.local\fs\Secure\解析事業推進室\SEC\エクセル統計2016\★example（次のアップデートに向けて随時編集可）\"/>
    </mc:Choice>
  </mc:AlternateContent>
  <xr:revisionPtr revIDLastSave="0" documentId="13_ncr:1_{88C59075-CCA4-4F2B-A840-3808C8F25F1E}" xr6:coauthVersionLast="47" xr6:coauthVersionMax="47" xr10:uidLastSave="{00000000-0000-0000-0000-000000000000}"/>
  <bookViews>
    <workbookView xWindow="29940" yWindow="1140" windowWidth="12720" windowHeight="11175" tabRatio="819" activeTab="1" xr2:uid="{00000000-000D-0000-FFFF-FFFF00000000}"/>
  </bookViews>
  <sheets>
    <sheet name="目次" sheetId="11" r:id="rId1"/>
    <sheet name="記述統計量1" sheetId="30" r:id="rId2"/>
    <sheet name="記述統計量2" sheetId="53" r:id="rId3"/>
    <sheet name="層別の記述統計量・相関比1" sheetId="32" r:id="rId4"/>
    <sheet name="層別の記述統計量・相関比2" sheetId="73" r:id="rId5"/>
    <sheet name="度数分布とヒストグラム1" sheetId="36" r:id="rId6"/>
    <sheet name="度数分布とヒストグラム2" sheetId="134" r:id="rId7"/>
    <sheet name="幹葉表示1" sheetId="46" r:id="rId8"/>
    <sheet name="幹葉表示2" sheetId="56" r:id="rId9"/>
    <sheet name="箱ひげ図1" sheetId="47" r:id="rId10"/>
    <sheet name="箱ひげ図2" sheetId="141" r:id="rId11"/>
    <sheet name="ドットプロット1" sheetId="132" r:id="rId12"/>
    <sheet name="ドットプロット2" sheetId="133" r:id="rId13"/>
    <sheet name="カーネル密度推定1" sheetId="155" r:id="rId14"/>
    <sheet name="カーネル密度推定2" sheetId="156" r:id="rId15"/>
    <sheet name="平均値グラフ1" sheetId="48" r:id="rId16"/>
    <sheet name="平均値グラフ2" sheetId="104" r:id="rId17"/>
    <sheet name="統計グラフ（データベース形式）1" sheetId="151" r:id="rId18"/>
    <sheet name="統計グラフ（データベース形式）2" sheetId="157" r:id="rId19"/>
    <sheet name="正規確率プロットと正規性の検定" sheetId="49" r:id="rId20"/>
    <sheet name="正規確率プロット_正規分布" sheetId="124" r:id="rId21"/>
    <sheet name="正規確率プロット_外れ値含む" sheetId="125" r:id="rId22"/>
    <sheet name="正規確率プロット_一様分布" sheetId="126" r:id="rId23"/>
    <sheet name="正規確率プロット_右裾広がり" sheetId="127" r:id="rId24"/>
    <sheet name="外れ値検定1" sheetId="35" r:id="rId25"/>
    <sheet name="外れ値検定2" sheetId="142" r:id="rId26"/>
    <sheet name="級内相関係数1" sheetId="87" r:id="rId27"/>
    <sheet name="級内相関係数2" sheetId="111" r:id="rId28"/>
    <sheet name="相関行列と偏相関行列1" sheetId="89" r:id="rId29"/>
    <sheet name="相関行列と偏相関行列2" sheetId="150" r:id="rId30"/>
    <sheet name="ケンドールの順位相関行列1" sheetId="91" r:id="rId31"/>
    <sheet name="ケンドールの順位相関行列2" sheetId="147" r:id="rId32"/>
    <sheet name="スピアマンの順位相関行列1" sheetId="93" r:id="rId33"/>
    <sheet name="スピアマンの順位相関行列2" sheetId="148" r:id="rId34"/>
    <sheet name="分散共分散行列1" sheetId="95" r:id="rId35"/>
    <sheet name="分散共分散行列2" sheetId="145" r:id="rId36"/>
    <sheet name="散布図行列1" sheetId="129" r:id="rId37"/>
    <sheet name="散布図行列2" sheetId="149" r:id="rId38"/>
  </sheets>
  <definedNames>
    <definedName name="_xlnm._FilterDatabase" localSheetId="3" hidden="1">層別の記述統計量・相関比1!$C$20:$C$170</definedName>
    <definedName name="_xlnm._FilterDatabase" localSheetId="17" hidden="1">'統計グラフ（データベース形式）1'!$C$20:$C$170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27" l="1"/>
  <c r="F18" i="127"/>
  <c r="F19" i="127"/>
  <c r="F20" i="127"/>
  <c r="F21" i="127"/>
  <c r="F22" i="127"/>
  <c r="F23" i="127"/>
  <c r="F24" i="127"/>
  <c r="F25" i="127"/>
  <c r="F26" i="127"/>
  <c r="F27" i="127"/>
  <c r="F28" i="127"/>
  <c r="F29" i="127"/>
  <c r="F30" i="127"/>
  <c r="F31" i="127"/>
  <c r="F32" i="127"/>
  <c r="F33" i="127"/>
  <c r="F34" i="127"/>
  <c r="F35" i="127"/>
  <c r="F36" i="127"/>
  <c r="E17" i="127"/>
  <c r="E18" i="127"/>
  <c r="E19" i="127"/>
  <c r="E20" i="127"/>
  <c r="E21" i="127"/>
  <c r="E22" i="127"/>
  <c r="E23" i="127"/>
  <c r="E24" i="127"/>
  <c r="E25" i="127"/>
  <c r="E26" i="127"/>
  <c r="E27" i="127"/>
  <c r="E28" i="127"/>
  <c r="E29" i="127"/>
  <c r="E30" i="127"/>
  <c r="E31" i="127"/>
  <c r="E32" i="127"/>
  <c r="E33" i="127"/>
  <c r="E34" i="127"/>
  <c r="E35" i="127"/>
  <c r="E36" i="127"/>
  <c r="D17" i="127"/>
  <c r="D18" i="127"/>
  <c r="D19" i="127"/>
  <c r="D20" i="127"/>
  <c r="D21" i="127"/>
  <c r="D22" i="127"/>
  <c r="D23" i="127"/>
  <c r="D24" i="127"/>
  <c r="D25" i="127"/>
  <c r="D26" i="127"/>
  <c r="D27" i="127"/>
  <c r="D28" i="127"/>
  <c r="D29" i="127"/>
  <c r="D30" i="127"/>
  <c r="D31" i="127"/>
  <c r="D32" i="127"/>
  <c r="D33" i="127"/>
  <c r="D34" i="127"/>
  <c r="D35" i="127"/>
  <c r="D36" i="127"/>
  <c r="C17" i="127"/>
  <c r="C18" i="127"/>
  <c r="C19" i="127"/>
  <c r="C20" i="127"/>
  <c r="C21" i="127"/>
  <c r="C22" i="127"/>
  <c r="C23" i="127"/>
  <c r="C24" i="127"/>
  <c r="C25" i="127"/>
  <c r="C26" i="127"/>
  <c r="C27" i="127"/>
  <c r="C28" i="127"/>
  <c r="C29" i="127"/>
  <c r="C30" i="127"/>
  <c r="C31" i="127"/>
  <c r="C32" i="127"/>
  <c r="C33" i="127"/>
  <c r="C34" i="127"/>
  <c r="C35" i="127"/>
  <c r="C36" i="127"/>
  <c r="B17" i="127"/>
  <c r="B18" i="127"/>
  <c r="B19" i="127"/>
  <c r="B20" i="127"/>
  <c r="B21" i="127"/>
  <c r="B22" i="127"/>
  <c r="B23" i="127"/>
  <c r="B24" i="127"/>
  <c r="B25" i="127"/>
  <c r="B26" i="127"/>
  <c r="B27" i="127"/>
  <c r="B28" i="127"/>
  <c r="B29" i="127"/>
  <c r="B30" i="127"/>
  <c r="B31" i="127"/>
  <c r="B32" i="127"/>
  <c r="B33" i="127"/>
  <c r="B34" i="127"/>
  <c r="B35" i="127"/>
  <c r="B36" i="127"/>
  <c r="F17" i="126"/>
  <c r="F18" i="126"/>
  <c r="F19" i="126"/>
  <c r="F20" i="126"/>
  <c r="F21" i="126"/>
  <c r="F22" i="126"/>
  <c r="F23" i="126"/>
  <c r="F24" i="126"/>
  <c r="F25" i="126"/>
  <c r="F26" i="126"/>
  <c r="F27" i="126"/>
  <c r="F28" i="126"/>
  <c r="F29" i="126"/>
  <c r="F30" i="126"/>
  <c r="F31" i="126"/>
  <c r="F32" i="126"/>
  <c r="F33" i="126"/>
  <c r="F34" i="126"/>
  <c r="F35" i="126"/>
  <c r="F36" i="126"/>
  <c r="E17" i="126"/>
  <c r="E18" i="126"/>
  <c r="E19" i="126"/>
  <c r="E20" i="126"/>
  <c r="E21" i="126"/>
  <c r="E22" i="126"/>
  <c r="E23" i="126"/>
  <c r="E24" i="126"/>
  <c r="E25" i="126"/>
  <c r="E26" i="126"/>
  <c r="E27" i="126"/>
  <c r="E28" i="126"/>
  <c r="E29" i="126"/>
  <c r="E30" i="126"/>
  <c r="E31" i="126"/>
  <c r="E32" i="126"/>
  <c r="E33" i="126"/>
  <c r="E34" i="126"/>
  <c r="E35" i="126"/>
  <c r="E36" i="126"/>
  <c r="D17" i="126"/>
  <c r="D18" i="126"/>
  <c r="D19" i="126"/>
  <c r="D20" i="126"/>
  <c r="D21" i="126"/>
  <c r="D22" i="126"/>
  <c r="D23" i="126"/>
  <c r="D24" i="126"/>
  <c r="D25" i="126"/>
  <c r="D26" i="126"/>
  <c r="D27" i="126"/>
  <c r="D28" i="126"/>
  <c r="D29" i="126"/>
  <c r="D30" i="126"/>
  <c r="D31" i="126"/>
  <c r="D32" i="126"/>
  <c r="D33" i="126"/>
  <c r="D34" i="126"/>
  <c r="D35" i="126"/>
  <c r="D36" i="126"/>
  <c r="C17" i="126"/>
  <c r="C18" i="126"/>
  <c r="C19" i="126"/>
  <c r="C20" i="126"/>
  <c r="C21" i="126"/>
  <c r="C22" i="126"/>
  <c r="C23" i="126"/>
  <c r="C24" i="126"/>
  <c r="C25" i="126"/>
  <c r="C26" i="126"/>
  <c r="C27" i="126"/>
  <c r="C28" i="126"/>
  <c r="C29" i="126"/>
  <c r="C30" i="126"/>
  <c r="C31" i="126"/>
  <c r="C32" i="126"/>
  <c r="C33" i="126"/>
  <c r="C34" i="126"/>
  <c r="C35" i="126"/>
  <c r="C36" i="126"/>
  <c r="B17" i="126"/>
  <c r="B18" i="126"/>
  <c r="B19" i="126"/>
  <c r="B20" i="126"/>
  <c r="B21" i="126"/>
  <c r="B22" i="126"/>
  <c r="B23" i="126"/>
  <c r="B24" i="126"/>
  <c r="B25" i="126"/>
  <c r="B26" i="126"/>
  <c r="B27" i="126"/>
  <c r="B28" i="126"/>
  <c r="B29" i="126"/>
  <c r="B30" i="126"/>
  <c r="B31" i="126"/>
  <c r="B32" i="126"/>
  <c r="B33" i="126"/>
  <c r="B34" i="126"/>
  <c r="B35" i="126"/>
  <c r="B36" i="126"/>
  <c r="F17" i="125"/>
  <c r="F18" i="125"/>
  <c r="F19" i="125"/>
  <c r="F20" i="125"/>
  <c r="F21" i="125"/>
  <c r="F22" i="125"/>
  <c r="F23" i="125"/>
  <c r="F24" i="125"/>
  <c r="F25" i="125"/>
  <c r="F26" i="125"/>
  <c r="F27" i="125"/>
  <c r="F28" i="125"/>
  <c r="F29" i="125"/>
  <c r="F30" i="125"/>
  <c r="F31" i="125"/>
  <c r="F32" i="125"/>
  <c r="F33" i="125"/>
  <c r="F34" i="125"/>
  <c r="F35" i="125"/>
  <c r="F36" i="125"/>
  <c r="E17" i="125"/>
  <c r="E18" i="125"/>
  <c r="E19" i="125"/>
  <c r="E20" i="125"/>
  <c r="E21" i="125"/>
  <c r="E22" i="125"/>
  <c r="E23" i="125"/>
  <c r="E24" i="125"/>
  <c r="E25" i="125"/>
  <c r="E26" i="125"/>
  <c r="E27" i="125"/>
  <c r="E28" i="125"/>
  <c r="E29" i="125"/>
  <c r="E30" i="125"/>
  <c r="E31" i="125"/>
  <c r="E32" i="125"/>
  <c r="E33" i="125"/>
  <c r="E34" i="125"/>
  <c r="E35" i="125"/>
  <c r="E36" i="125"/>
  <c r="D17" i="125"/>
  <c r="D18" i="125"/>
  <c r="D19" i="125"/>
  <c r="D20" i="125"/>
  <c r="D21" i="125"/>
  <c r="D22" i="125"/>
  <c r="D23" i="125"/>
  <c r="D24" i="125"/>
  <c r="D25" i="125"/>
  <c r="D26" i="125"/>
  <c r="D27" i="125"/>
  <c r="D28" i="125"/>
  <c r="D29" i="125"/>
  <c r="D30" i="125"/>
  <c r="D31" i="125"/>
  <c r="D32" i="125"/>
  <c r="D33" i="125"/>
  <c r="D34" i="125"/>
  <c r="D35" i="125"/>
  <c r="D36" i="125"/>
  <c r="C17" i="125"/>
  <c r="C18" i="125"/>
  <c r="C19" i="125"/>
  <c r="C20" i="125"/>
  <c r="C21" i="125"/>
  <c r="C22" i="125"/>
  <c r="C23" i="125"/>
  <c r="C24" i="125"/>
  <c r="C25" i="125"/>
  <c r="C26" i="125"/>
  <c r="C27" i="125"/>
  <c r="C28" i="125"/>
  <c r="C29" i="125"/>
  <c r="C30" i="125"/>
  <c r="C31" i="125"/>
  <c r="C32" i="125"/>
  <c r="C33" i="125"/>
  <c r="C34" i="125"/>
  <c r="C35" i="125"/>
  <c r="C36" i="125"/>
  <c r="B17" i="125"/>
  <c r="B18" i="125"/>
  <c r="B19" i="125"/>
  <c r="B20" i="125"/>
  <c r="B21" i="125"/>
  <c r="B22" i="125"/>
  <c r="B23" i="125"/>
  <c r="B24" i="125"/>
  <c r="B25" i="125"/>
  <c r="B26" i="125"/>
  <c r="B27" i="125"/>
  <c r="B28" i="125"/>
  <c r="B29" i="125"/>
  <c r="B30" i="125"/>
  <c r="B31" i="125"/>
  <c r="B32" i="125"/>
  <c r="B33" i="125"/>
  <c r="B34" i="125"/>
  <c r="B35" i="125"/>
  <c r="B36" i="125"/>
  <c r="F17" i="124"/>
  <c r="F18" i="124"/>
  <c r="F19" i="124"/>
  <c r="F20" i="124"/>
  <c r="F21" i="124"/>
  <c r="F22" i="124"/>
  <c r="F23" i="124"/>
  <c r="F24" i="124"/>
  <c r="F25" i="124"/>
  <c r="F26" i="124"/>
  <c r="F27" i="124"/>
  <c r="F28" i="124"/>
  <c r="F29" i="124"/>
  <c r="F30" i="124"/>
  <c r="F31" i="124"/>
  <c r="F32" i="124"/>
  <c r="F33" i="124"/>
  <c r="F34" i="124"/>
  <c r="F35" i="124"/>
  <c r="F36" i="124"/>
  <c r="E17" i="124"/>
  <c r="E18" i="124"/>
  <c r="E19" i="124"/>
  <c r="E20" i="124"/>
  <c r="E21" i="124"/>
  <c r="E22" i="124"/>
  <c r="E23" i="124"/>
  <c r="E24" i="124"/>
  <c r="E25" i="124"/>
  <c r="E26" i="124"/>
  <c r="E27" i="124"/>
  <c r="E28" i="124"/>
  <c r="E29" i="124"/>
  <c r="E30" i="124"/>
  <c r="E31" i="124"/>
  <c r="E32" i="124"/>
  <c r="E33" i="124"/>
  <c r="E34" i="124"/>
  <c r="E35" i="124"/>
  <c r="E36" i="124"/>
  <c r="D17" i="124"/>
  <c r="D18" i="124"/>
  <c r="D19" i="124"/>
  <c r="D20" i="124"/>
  <c r="D21" i="124"/>
  <c r="D22" i="124"/>
  <c r="D23" i="124"/>
  <c r="D24" i="124"/>
  <c r="D25" i="124"/>
  <c r="D26" i="124"/>
  <c r="D27" i="124"/>
  <c r="D28" i="124"/>
  <c r="D29" i="124"/>
  <c r="D30" i="124"/>
  <c r="D31" i="124"/>
  <c r="D32" i="124"/>
  <c r="D33" i="124"/>
  <c r="D34" i="124"/>
  <c r="D35" i="124"/>
  <c r="D36" i="124"/>
  <c r="C17" i="124"/>
  <c r="C18" i="124"/>
  <c r="C19" i="124"/>
  <c r="C20" i="124"/>
  <c r="C21" i="124"/>
  <c r="C22" i="124"/>
  <c r="C23" i="124"/>
  <c r="C24" i="124"/>
  <c r="C25" i="124"/>
  <c r="C26" i="124"/>
  <c r="C27" i="124"/>
  <c r="C28" i="124"/>
  <c r="C29" i="124"/>
  <c r="C30" i="124"/>
  <c r="C31" i="124"/>
  <c r="C32" i="124"/>
  <c r="C33" i="124"/>
  <c r="C34" i="124"/>
  <c r="C35" i="124"/>
  <c r="C36" i="124"/>
  <c r="B17" i="124"/>
  <c r="B18" i="124"/>
  <c r="B19" i="124"/>
  <c r="B20" i="124"/>
  <c r="B21" i="124"/>
  <c r="B22" i="124"/>
  <c r="B23" i="124"/>
  <c r="B24" i="124"/>
  <c r="B25" i="124"/>
  <c r="B26" i="124"/>
  <c r="B27" i="124"/>
  <c r="B28" i="124"/>
  <c r="B29" i="124"/>
  <c r="B30" i="124"/>
  <c r="B31" i="124"/>
  <c r="B32" i="124"/>
  <c r="B33" i="124"/>
  <c r="B34" i="124"/>
  <c r="B35" i="124"/>
  <c r="B36" i="124"/>
</calcChain>
</file>

<file path=xl/sharedStrings.xml><?xml version="1.0" encoding="utf-8"?>
<sst xmlns="http://schemas.openxmlformats.org/spreadsheetml/2006/main" count="1979" uniqueCount="546">
  <si>
    <t>No.</t>
  </si>
  <si>
    <t>内容</t>
    <rPh sb="0" eb="2">
      <t>ナイヨウ</t>
    </rPh>
    <phoneticPr fontId="3"/>
  </si>
  <si>
    <t>目次</t>
  </si>
  <si>
    <t>データ</t>
  </si>
  <si>
    <t>出力</t>
  </si>
  <si>
    <t>外れ値検定1</t>
    <rPh sb="0" eb="1">
      <t>ハズ</t>
    </rPh>
    <rPh sb="2" eb="3">
      <t>チ</t>
    </rPh>
    <rPh sb="3" eb="5">
      <t>ケンテイ</t>
    </rPh>
    <phoneticPr fontId="2"/>
  </si>
  <si>
    <t>外れ値検定2</t>
    <rPh sb="0" eb="1">
      <t>ハズ</t>
    </rPh>
    <rPh sb="2" eb="3">
      <t>チ</t>
    </rPh>
    <rPh sb="3" eb="5">
      <t>ケンテイ</t>
    </rPh>
    <phoneticPr fontId="2"/>
  </si>
  <si>
    <t>出典</t>
    <rPh sb="0" eb="2">
      <t>シュッテン</t>
    </rPh>
    <phoneticPr fontId="3"/>
  </si>
  <si>
    <t>記述統計量1</t>
    <rPh sb="0" eb="2">
      <t>キジュツ</t>
    </rPh>
    <rPh sb="2" eb="5">
      <t>トウケイリョウ</t>
    </rPh>
    <phoneticPr fontId="2"/>
  </si>
  <si>
    <t>記述統計量2</t>
    <rPh sb="0" eb="2">
      <t>キジュツ</t>
    </rPh>
    <rPh sb="2" eb="5">
      <t>トウケイリョウ</t>
    </rPh>
    <phoneticPr fontId="2"/>
  </si>
  <si>
    <t>箱ひげ図1</t>
    <rPh sb="0" eb="1">
      <t>ハコ</t>
    </rPh>
    <rPh sb="3" eb="4">
      <t>ズ</t>
    </rPh>
    <phoneticPr fontId="7"/>
  </si>
  <si>
    <t>箱ひげ図2</t>
    <rPh sb="0" eb="1">
      <t>ハコ</t>
    </rPh>
    <rPh sb="3" eb="4">
      <t>ズ</t>
    </rPh>
    <phoneticPr fontId="7"/>
  </si>
  <si>
    <t>平均値グラフ1</t>
    <rPh sb="0" eb="3">
      <t>ヘイキンチ</t>
    </rPh>
    <phoneticPr fontId="7"/>
  </si>
  <si>
    <t>平均値グラフ2</t>
    <rPh sb="0" eb="3">
      <t>ヘイキンチ</t>
    </rPh>
    <phoneticPr fontId="7"/>
  </si>
  <si>
    <t>度数分布とヒストグラム1</t>
    <rPh sb="0" eb="2">
      <t>ドスウ</t>
    </rPh>
    <rPh sb="2" eb="4">
      <t>ブンプ</t>
    </rPh>
    <phoneticPr fontId="2"/>
  </si>
  <si>
    <t>度数分布とヒストグラム2</t>
    <rPh sb="0" eb="2">
      <t>ドスウ</t>
    </rPh>
    <rPh sb="2" eb="4">
      <t>ブンプ</t>
    </rPh>
    <phoneticPr fontId="2"/>
  </si>
  <si>
    <t>外れ値検定</t>
    <rPh sb="0" eb="1">
      <t>ハズ</t>
    </rPh>
    <rPh sb="2" eb="3">
      <t>アタイ</t>
    </rPh>
    <rPh sb="3" eb="5">
      <t>ケンテイ</t>
    </rPh>
    <phoneticPr fontId="10"/>
  </si>
  <si>
    <t>幹葉表示1</t>
    <rPh sb="0" eb="1">
      <t>ミキ</t>
    </rPh>
    <rPh sb="1" eb="2">
      <t>ハ</t>
    </rPh>
    <rPh sb="2" eb="4">
      <t>ヒョウジ</t>
    </rPh>
    <phoneticPr fontId="7"/>
  </si>
  <si>
    <t>幹葉表示2</t>
    <rPh sb="0" eb="1">
      <t>ミキ</t>
    </rPh>
    <rPh sb="1" eb="2">
      <t>ハ</t>
    </rPh>
    <rPh sb="2" eb="4">
      <t>ヒョウジ</t>
    </rPh>
    <phoneticPr fontId="7"/>
  </si>
  <si>
    <t>記述統計量</t>
    <rPh sb="0" eb="2">
      <t>キジュツ</t>
    </rPh>
    <rPh sb="2" eb="5">
      <t>トウケイリョウ</t>
    </rPh>
    <phoneticPr fontId="10"/>
  </si>
  <si>
    <t>箱ひげ図</t>
    <rPh sb="0" eb="1">
      <t>ハコ</t>
    </rPh>
    <rPh sb="3" eb="4">
      <t>ズ</t>
    </rPh>
    <phoneticPr fontId="10"/>
  </si>
  <si>
    <t>あやめのデータ</t>
  </si>
  <si>
    <t>あやめの種類</t>
    <rPh sb="4" eb="6">
      <t>シュルイ</t>
    </rPh>
    <phoneticPr fontId="8"/>
  </si>
  <si>
    <t>がくの長さ</t>
  </si>
  <si>
    <t>がくの幅</t>
  </si>
  <si>
    <t>花弁の長さ</t>
    <rPh sb="0" eb="2">
      <t>カベン</t>
    </rPh>
    <phoneticPr fontId="8"/>
  </si>
  <si>
    <t>花弁の幅</t>
    <rPh sb="0" eb="2">
      <t>カベン</t>
    </rPh>
    <phoneticPr fontId="8"/>
  </si>
  <si>
    <t>アイリス・セトーサ</t>
  </si>
  <si>
    <t>アイリス・ヴェルシコロール</t>
  </si>
  <si>
    <t>アイリス・ヴィルジニカ</t>
  </si>
  <si>
    <t>正規確率プロットと正規性の検定</t>
    <rPh sb="0" eb="2">
      <t>セイキ</t>
    </rPh>
    <rPh sb="2" eb="4">
      <t>カクリツ</t>
    </rPh>
    <rPh sb="9" eb="12">
      <t>セイキセイ</t>
    </rPh>
    <rPh sb="13" eb="15">
      <t>ケンテイ</t>
    </rPh>
    <phoneticPr fontId="10"/>
  </si>
  <si>
    <t>No.</t>
    <phoneticPr fontId="3"/>
  </si>
  <si>
    <t>セトーサ</t>
    <phoneticPr fontId="3"/>
  </si>
  <si>
    <t>ヴェルシコロール</t>
    <phoneticPr fontId="3"/>
  </si>
  <si>
    <t>ヴィルジニカ</t>
    <phoneticPr fontId="3"/>
  </si>
  <si>
    <t>No.</t>
    <phoneticPr fontId="3"/>
  </si>
  <si>
    <t>幹葉表示</t>
    <rPh sb="0" eb="1">
      <t>ミキ</t>
    </rPh>
    <rPh sb="1" eb="2">
      <t>ハ</t>
    </rPh>
    <rPh sb="2" eb="4">
      <t>ヒョウジ</t>
    </rPh>
    <phoneticPr fontId="10"/>
  </si>
  <si>
    <t>平均値グラフ</t>
    <rPh sb="0" eb="2">
      <t>ヘイキン</t>
    </rPh>
    <rPh sb="2" eb="3">
      <t>チ</t>
    </rPh>
    <phoneticPr fontId="10"/>
  </si>
  <si>
    <t>あやめのデータ（「がくの長さ」のみ抜粋）</t>
    <rPh sb="12" eb="13">
      <t>ナガ</t>
    </rPh>
    <rPh sb="17" eb="19">
      <t>バッスイ</t>
    </rPh>
    <phoneticPr fontId="10"/>
  </si>
  <si>
    <t>あやめのデータ（「アイリス・セトーサ」のみ抜粋）</t>
    <rPh sb="21" eb="23">
      <t>バッスイ</t>
    </rPh>
    <phoneticPr fontId="10"/>
  </si>
  <si>
    <t>あやめの種類</t>
  </si>
  <si>
    <t>花弁の長さ</t>
  </si>
  <si>
    <t>花弁の幅</t>
  </si>
  <si>
    <t>平　均</t>
  </si>
  <si>
    <t>標準偏差</t>
  </si>
  <si>
    <t>層別要因との相関比</t>
  </si>
  <si>
    <t>不偏分散</t>
  </si>
  <si>
    <t>自由度2</t>
  </si>
  <si>
    <t>記述統計量</t>
  </si>
  <si>
    <t>データ構成</t>
  </si>
  <si>
    <t>標本</t>
  </si>
  <si>
    <t>変　数</t>
  </si>
  <si>
    <t>標準誤差</t>
  </si>
  <si>
    <t>母平均の区間推定</t>
  </si>
  <si>
    <t>信頼度</t>
  </si>
  <si>
    <t>下限値</t>
  </si>
  <si>
    <t>上限値</t>
  </si>
  <si>
    <t>正規分布</t>
    <rPh sb="0" eb="4">
      <t>セイキブンプ</t>
    </rPh>
    <phoneticPr fontId="3"/>
  </si>
  <si>
    <t>一様分布</t>
    <rPh sb="0" eb="2">
      <t>イチヨウ</t>
    </rPh>
    <rPh sb="2" eb="4">
      <t>ブンプ</t>
    </rPh>
    <phoneticPr fontId="3"/>
  </si>
  <si>
    <t>右裾広がりの分布</t>
    <rPh sb="0" eb="1">
      <t>ミギ</t>
    </rPh>
    <rPh sb="1" eb="3">
      <t>スソヒロ</t>
    </rPh>
    <rPh sb="6" eb="8">
      <t>ブンプ</t>
    </rPh>
    <phoneticPr fontId="3"/>
  </si>
  <si>
    <t>外れ値を含む分布</t>
    <rPh sb="0" eb="1">
      <t>ハズ</t>
    </rPh>
    <rPh sb="2" eb="3">
      <t>チ</t>
    </rPh>
    <rPh sb="4" eb="5">
      <t>フク</t>
    </rPh>
    <rPh sb="6" eb="8">
      <t>ブンプ</t>
    </rPh>
    <phoneticPr fontId="3"/>
  </si>
  <si>
    <t>幾つかの分布</t>
    <rPh sb="0" eb="1">
      <t>イク</t>
    </rPh>
    <rPh sb="4" eb="6">
      <t>ブンプ</t>
    </rPh>
    <phoneticPr fontId="10"/>
  </si>
  <si>
    <t>層別の記述統計量</t>
  </si>
  <si>
    <t>度数分布とヒストグラム</t>
    <rPh sb="0" eb="4">
      <t>ドスウブンプ</t>
    </rPh>
    <phoneticPr fontId="10"/>
  </si>
  <si>
    <t>幹葉表示</t>
  </si>
  <si>
    <t>基本統計量</t>
  </si>
  <si>
    <t>セトーサ</t>
  </si>
  <si>
    <t>最小値</t>
  </si>
  <si>
    <t>中央値</t>
  </si>
  <si>
    <t>最大値</t>
  </si>
  <si>
    <t>幹の桁</t>
  </si>
  <si>
    <t>幹の幅</t>
  </si>
  <si>
    <t>度数</t>
  </si>
  <si>
    <t>幹</t>
  </si>
  <si>
    <t>葉</t>
  </si>
  <si>
    <t>ヴェルシコロール</t>
  </si>
  <si>
    <t>9</t>
  </si>
  <si>
    <t>0</t>
  </si>
  <si>
    <t>ヴィルジニカ</t>
  </si>
  <si>
    <t>678889</t>
  </si>
  <si>
    <t>3444</t>
  </si>
  <si>
    <t>5666677888889999</t>
  </si>
  <si>
    <t>0000000011111111222344444</t>
  </si>
  <si>
    <t>55778</t>
  </si>
  <si>
    <t>00124</t>
  </si>
  <si>
    <t>55555666667777788899</t>
  </si>
  <si>
    <t>000011112233344</t>
  </si>
  <si>
    <t>56677789</t>
  </si>
  <si>
    <t>00112233333344444</t>
  </si>
  <si>
    <t>55557777788999</t>
  </si>
  <si>
    <t>122234</t>
  </si>
  <si>
    <t>677779</t>
  </si>
  <si>
    <t>観測地点</t>
    <rPh sb="0" eb="4">
      <t>カンソクチテン</t>
    </rPh>
    <phoneticPr fontId="3"/>
  </si>
  <si>
    <t>年平均気温</t>
    <rPh sb="0" eb="5">
      <t>ネンヘイキンキオン</t>
    </rPh>
    <phoneticPr fontId="3"/>
  </si>
  <si>
    <t>日本各地の年平均気温（℃）</t>
    <rPh sb="0" eb="2">
      <t>ニホン</t>
    </rPh>
    <rPh sb="2" eb="4">
      <t>カクチ</t>
    </rPh>
    <rPh sb="5" eb="6">
      <t>ネン</t>
    </rPh>
    <rPh sb="6" eb="10">
      <t>ヘイキンキオン</t>
    </rPh>
    <phoneticPr fontId="3"/>
  </si>
  <si>
    <t>札幌</t>
  </si>
  <si>
    <t>東京</t>
  </si>
  <si>
    <t>青森</t>
  </si>
  <si>
    <t>盛岡</t>
  </si>
  <si>
    <t>仙台</t>
  </si>
  <si>
    <t>秋田</t>
  </si>
  <si>
    <t>山形</t>
  </si>
  <si>
    <t>福島</t>
  </si>
  <si>
    <t>水戸</t>
  </si>
  <si>
    <t>宇都宮</t>
  </si>
  <si>
    <t>前橋</t>
  </si>
  <si>
    <t>浦和</t>
  </si>
  <si>
    <t>千葉</t>
  </si>
  <si>
    <t>横浜</t>
  </si>
  <si>
    <t>新潟</t>
  </si>
  <si>
    <t>富山</t>
  </si>
  <si>
    <t>金沢</t>
  </si>
  <si>
    <t>福井</t>
  </si>
  <si>
    <t>甲府</t>
  </si>
  <si>
    <t>長野</t>
  </si>
  <si>
    <t>岐阜</t>
  </si>
  <si>
    <t>静岡</t>
  </si>
  <si>
    <t>名古屋</t>
  </si>
  <si>
    <t>京都</t>
  </si>
  <si>
    <t>大阪</t>
  </si>
  <si>
    <t>神戸</t>
  </si>
  <si>
    <t>奈良</t>
  </si>
  <si>
    <t>和歌山</t>
  </si>
  <si>
    <t>鳥取</t>
  </si>
  <si>
    <t>岡山</t>
  </si>
  <si>
    <t>広島</t>
  </si>
  <si>
    <t>徳島</t>
  </si>
  <si>
    <t>高松</t>
  </si>
  <si>
    <t>松山</t>
  </si>
  <si>
    <t>高知</t>
  </si>
  <si>
    <t>福岡</t>
  </si>
  <si>
    <t>佐賀</t>
  </si>
  <si>
    <t>長崎</t>
  </si>
  <si>
    <t>熊本</t>
  </si>
  <si>
    <t>大分</t>
  </si>
  <si>
    <t>宮崎</t>
  </si>
  <si>
    <t>鹿児島</t>
  </si>
  <si>
    <t>那覇</t>
  </si>
  <si>
    <t>浜田</t>
    <rPh sb="0" eb="2">
      <t>ハマダ</t>
    </rPh>
    <phoneticPr fontId="3"/>
  </si>
  <si>
    <t>下関</t>
    <rPh sb="0" eb="2">
      <t>シモノセキ</t>
    </rPh>
    <phoneticPr fontId="3"/>
  </si>
  <si>
    <t>尾鷲</t>
    <rPh sb="0" eb="2">
      <t>オワセ</t>
    </rPh>
    <phoneticPr fontId="3"/>
  </si>
  <si>
    <t>彦根</t>
    <rPh sb="0" eb="2">
      <t>ヒコネ</t>
    </rPh>
    <phoneticPr fontId="3"/>
  </si>
  <si>
    <t>度数分布とヒストグラム</t>
  </si>
  <si>
    <t>変動係数</t>
  </si>
  <si>
    <t>度数分布表</t>
  </si>
  <si>
    <t>階級下限値</t>
  </si>
  <si>
    <t>実測度数</t>
  </si>
  <si>
    <t>相対度数</t>
  </si>
  <si>
    <t>累積相対度数</t>
  </si>
  <si>
    <t>箱ひげ図</t>
  </si>
  <si>
    <t>第1四分位数</t>
  </si>
  <si>
    <t>第3四分位数</t>
  </si>
  <si>
    <t>箱ひげ図データ</t>
  </si>
  <si>
    <t>Q3+1.5IQR</t>
  </si>
  <si>
    <t>Q1-1.5IQR</t>
  </si>
  <si>
    <t>グラフ用データ</t>
  </si>
  <si>
    <t>箱の境界1</t>
  </si>
  <si>
    <t>中央線</t>
  </si>
  <si>
    <t>箱の境界2</t>
  </si>
  <si>
    <t>ひげの長さ1</t>
  </si>
  <si>
    <t>ひげの長さ2</t>
  </si>
  <si>
    <t>下側外れ値</t>
  </si>
  <si>
    <t>X座標</t>
  </si>
  <si>
    <t>平均値グラフ</t>
  </si>
  <si>
    <t>標準偏差(SD)</t>
  </si>
  <si>
    <t>標準誤差(SE)</t>
  </si>
  <si>
    <t>グラフ1用データ</t>
  </si>
  <si>
    <t>平均+SD</t>
  </si>
  <si>
    <t>平均+SE</t>
  </si>
  <si>
    <t>平均-SE</t>
  </si>
  <si>
    <t>平均-SD</t>
  </si>
  <si>
    <t>グラフ2用データ</t>
  </si>
  <si>
    <t>グラフ3用データ</t>
  </si>
  <si>
    <t>正規確率プロットと正規性の検定</t>
  </si>
  <si>
    <t>正規分布</t>
  </si>
  <si>
    <t>歪　度</t>
  </si>
  <si>
    <t>尖　度</t>
  </si>
  <si>
    <t>正規性の検定</t>
  </si>
  <si>
    <t>カイ二乗値</t>
  </si>
  <si>
    <t>自由度</t>
  </si>
  <si>
    <t>統計量</t>
  </si>
  <si>
    <t>正規確率プロット</t>
  </si>
  <si>
    <t>正規Q-Qプロット</t>
  </si>
  <si>
    <t>正規Q-Qプロット[標準化]</t>
  </si>
  <si>
    <t>正規P-Pプロット</t>
  </si>
  <si>
    <t>期待値</t>
  </si>
  <si>
    <t>観測累積確率</t>
  </si>
  <si>
    <t>予測累積確率</t>
  </si>
  <si>
    <t>外れ値を含む分布</t>
  </si>
  <si>
    <t>一様分布</t>
  </si>
  <si>
    <t>右裾広がりの分布</t>
  </si>
  <si>
    <t>正規確率プロット　正規分布</t>
    <rPh sb="0" eb="2">
      <t>セイキ</t>
    </rPh>
    <rPh sb="2" eb="4">
      <t>カクリツ</t>
    </rPh>
    <rPh sb="9" eb="11">
      <t>セイキ</t>
    </rPh>
    <rPh sb="11" eb="13">
      <t>ブンプ</t>
    </rPh>
    <phoneticPr fontId="2"/>
  </si>
  <si>
    <t>正規確率プロット　外れ値含む</t>
    <rPh sb="0" eb="2">
      <t>セイキ</t>
    </rPh>
    <rPh sb="2" eb="4">
      <t>カクリツ</t>
    </rPh>
    <rPh sb="9" eb="10">
      <t>ハズ</t>
    </rPh>
    <rPh sb="11" eb="12">
      <t>チ</t>
    </rPh>
    <rPh sb="12" eb="13">
      <t>フク</t>
    </rPh>
    <phoneticPr fontId="2"/>
  </si>
  <si>
    <t>正規確率プロット　一様分布</t>
    <rPh sb="0" eb="2">
      <t>セイキ</t>
    </rPh>
    <rPh sb="2" eb="4">
      <t>カクリツ</t>
    </rPh>
    <rPh sb="9" eb="11">
      <t>イチヨウ</t>
    </rPh>
    <rPh sb="11" eb="13">
      <t>ブンプ</t>
    </rPh>
    <phoneticPr fontId="2"/>
  </si>
  <si>
    <t>正規確率プロット　右裾広がり</t>
    <rPh sb="0" eb="2">
      <t>セイキ</t>
    </rPh>
    <rPh sb="2" eb="4">
      <t>カクリツ</t>
    </rPh>
    <rPh sb="9" eb="10">
      <t>ミギ</t>
    </rPh>
    <rPh sb="10" eb="11">
      <t>スソ</t>
    </rPh>
    <rPh sb="11" eb="12">
      <t>ヒロ</t>
    </rPh>
    <phoneticPr fontId="2"/>
  </si>
  <si>
    <t>正規確率プロットと正規性の検定</t>
    <rPh sb="0" eb="2">
      <t>セイキ</t>
    </rPh>
    <rPh sb="2" eb="4">
      <t>カクリツ</t>
    </rPh>
    <rPh sb="9" eb="12">
      <t>セイキセイ</t>
    </rPh>
    <rPh sb="13" eb="15">
      <t>ケンテイ</t>
    </rPh>
    <phoneticPr fontId="2"/>
  </si>
  <si>
    <t>年平均気温</t>
  </si>
  <si>
    <t>外れ値</t>
  </si>
  <si>
    <t>有意水準</t>
  </si>
  <si>
    <t>検定過程</t>
  </si>
  <si>
    <t>シートの名前</t>
    <rPh sb="4" eb="6">
      <t>ナマエ</t>
    </rPh>
    <phoneticPr fontId="3"/>
  </si>
  <si>
    <t>例題データ</t>
    <rPh sb="0" eb="2">
      <t>レイダイ</t>
    </rPh>
    <phoneticPr fontId="3"/>
  </si>
  <si>
    <t>『データブック・オブ・ザ・ワールド―世界各国要覧と最新統計〈2010 Vol.22〉』. 二宮書店.</t>
    <phoneticPr fontId="3"/>
  </si>
  <si>
    <t>「あやめのデータ」</t>
    <phoneticPr fontId="3"/>
  </si>
  <si>
    <t>Fisher,R.A.(1936). The Use of Multiple Measurements in Taxonomic Problems, Annals of Eugenics. 7. pp.179-188.</t>
    <phoneticPr fontId="3"/>
  </si>
  <si>
    <t>※出典の記載がないデータは例題用に作成した架空データです。</t>
  </si>
  <si>
    <t>「幾つかの分布」</t>
    <rPh sb="1" eb="2">
      <t>イク</t>
    </rPh>
    <rPh sb="5" eb="7">
      <t>ブンプ</t>
    </rPh>
    <phoneticPr fontId="3"/>
  </si>
  <si>
    <t>「日本各地の年平均気温」</t>
    <rPh sb="1" eb="3">
      <t>ニホン</t>
    </rPh>
    <rPh sb="3" eb="5">
      <t>カクチ</t>
    </rPh>
    <rPh sb="6" eb="9">
      <t>ネンヘイキン</t>
    </rPh>
    <rPh sb="9" eb="11">
      <t>キオン</t>
    </rPh>
    <phoneticPr fontId="3"/>
  </si>
  <si>
    <t>層別の記述統計量・相関比</t>
    <rPh sb="0" eb="2">
      <t>ソウベツ</t>
    </rPh>
    <rPh sb="3" eb="8">
      <t>キジュツトウケイリョウ</t>
    </rPh>
    <rPh sb="9" eb="11">
      <t>ソウカン</t>
    </rPh>
    <rPh sb="11" eb="12">
      <t>ヒ</t>
    </rPh>
    <phoneticPr fontId="10"/>
  </si>
  <si>
    <t>n</t>
  </si>
  <si>
    <t>-</t>
  </si>
  <si>
    <t>F　値</t>
  </si>
  <si>
    <t>自由度1</t>
  </si>
  <si>
    <t>P　値</t>
  </si>
  <si>
    <t>層別の記述統計量・相関比1</t>
    <rPh sb="0" eb="2">
      <t>ソウベツ</t>
    </rPh>
    <rPh sb="3" eb="5">
      <t>キジュツ</t>
    </rPh>
    <rPh sb="5" eb="8">
      <t>トウケイリョウ</t>
    </rPh>
    <rPh sb="9" eb="11">
      <t>ソウカン</t>
    </rPh>
    <rPh sb="11" eb="12">
      <t>ヒ</t>
    </rPh>
    <phoneticPr fontId="2"/>
  </si>
  <si>
    <t>層別の記述統計量・相関比2</t>
    <rPh sb="0" eb="2">
      <t>ソウベツ</t>
    </rPh>
    <rPh sb="3" eb="5">
      <t>キジュツ</t>
    </rPh>
    <rPh sb="5" eb="8">
      <t>トウケイリョウ</t>
    </rPh>
    <rPh sb="9" eb="11">
      <t>ソウカン</t>
    </rPh>
    <rPh sb="11" eb="12">
      <t>ヒ</t>
    </rPh>
    <phoneticPr fontId="2"/>
  </si>
  <si>
    <t>四分位範囲</t>
  </si>
  <si>
    <t>ダイアログ-1</t>
    <phoneticPr fontId="3"/>
  </si>
  <si>
    <t>ダイアログ-2</t>
    <phoneticPr fontId="3"/>
  </si>
  <si>
    <t>ダイアログ-1</t>
    <phoneticPr fontId="3"/>
  </si>
  <si>
    <t>n</t>
    <phoneticPr fontId="3"/>
  </si>
  <si>
    <t>両側P値</t>
  </si>
  <si>
    <t>階級設定:等間隔</t>
  </si>
  <si>
    <t>級内相関係数1</t>
    <rPh sb="0" eb="1">
      <t>キュウ</t>
    </rPh>
    <rPh sb="1" eb="2">
      <t>ナイ</t>
    </rPh>
    <rPh sb="2" eb="6">
      <t>ソウカンケイスウ</t>
    </rPh>
    <phoneticPr fontId="2"/>
  </si>
  <si>
    <t>シャピロ=ウィルク検定</t>
  </si>
  <si>
    <t>級内相関係数</t>
    <rPh sb="0" eb="1">
      <t>キュウ</t>
    </rPh>
    <rPh sb="1" eb="2">
      <t>ナイ</t>
    </rPh>
    <rPh sb="2" eb="6">
      <t>ソウカンケイスウ</t>
    </rPh>
    <phoneticPr fontId="14"/>
  </si>
  <si>
    <t>論文に記載の結果</t>
    <rPh sb="0" eb="2">
      <t>ロンブン</t>
    </rPh>
    <rPh sb="3" eb="5">
      <t>キサイ</t>
    </rPh>
    <rPh sb="6" eb="8">
      <t>ケッカ</t>
    </rPh>
    <phoneticPr fontId="14"/>
  </si>
  <si>
    <t>評価者1</t>
    <rPh sb="0" eb="3">
      <t>ヒョウカシャ</t>
    </rPh>
    <phoneticPr fontId="14"/>
  </si>
  <si>
    <t>評価者2</t>
    <rPh sb="0" eb="3">
      <t>ヒョウカシャ</t>
    </rPh>
    <phoneticPr fontId="14"/>
  </si>
  <si>
    <t>評価者3</t>
    <rPh sb="0" eb="3">
      <t>ヒョウカシャ</t>
    </rPh>
    <phoneticPr fontId="14"/>
  </si>
  <si>
    <t>評価者4</t>
    <rPh sb="0" eb="3">
      <t>ヒョウカシャ</t>
    </rPh>
    <phoneticPr fontId="14"/>
  </si>
  <si>
    <t>データの出典</t>
    <rPh sb="4" eb="6">
      <t>シュッテン</t>
    </rPh>
    <phoneticPr fontId="14"/>
  </si>
  <si>
    <t>級内相関係数</t>
  </si>
  <si>
    <t>ケースの要約</t>
  </si>
  <si>
    <t>有効ケース</t>
  </si>
  <si>
    <t>不明ケース</t>
  </si>
  <si>
    <t>全　体</t>
  </si>
  <si>
    <t>%</t>
  </si>
  <si>
    <t>95%信頼区間</t>
  </si>
  <si>
    <t>F検定（H0:級内相関係数=0）</t>
  </si>
  <si>
    <t>*：P&lt;0.05 **：P&lt;0.01</t>
  </si>
  <si>
    <t>**</t>
  </si>
  <si>
    <t>分散分析表</t>
  </si>
  <si>
    <t>変動要因</t>
  </si>
  <si>
    <t>平方和</t>
  </si>
  <si>
    <t>平均平方</t>
  </si>
  <si>
    <t>被験者間</t>
  </si>
  <si>
    <t>評価者間</t>
  </si>
  <si>
    <t>残　差</t>
  </si>
  <si>
    <t>患者1</t>
    <rPh sb="0" eb="2">
      <t>カンジャ</t>
    </rPh>
    <phoneticPr fontId="3"/>
  </si>
  <si>
    <t>患者2</t>
    <rPh sb="0" eb="2">
      <t>カンジャ</t>
    </rPh>
    <phoneticPr fontId="3"/>
  </si>
  <si>
    <t>患者3</t>
    <rPh sb="0" eb="2">
      <t>カンジャ</t>
    </rPh>
    <phoneticPr fontId="3"/>
  </si>
  <si>
    <t>患者4</t>
    <rPh sb="0" eb="2">
      <t>カンジャ</t>
    </rPh>
    <phoneticPr fontId="3"/>
  </si>
  <si>
    <t>患者5</t>
    <rPh sb="0" eb="2">
      <t>カンジャ</t>
    </rPh>
    <phoneticPr fontId="3"/>
  </si>
  <si>
    <t>患者6</t>
    <rPh sb="0" eb="2">
      <t>カンジャ</t>
    </rPh>
    <phoneticPr fontId="3"/>
  </si>
  <si>
    <t>患者7</t>
    <rPh sb="0" eb="2">
      <t>カンジャ</t>
    </rPh>
    <phoneticPr fontId="3"/>
  </si>
  <si>
    <t>患者8</t>
    <rPh sb="0" eb="2">
      <t>カンジャ</t>
    </rPh>
    <phoneticPr fontId="3"/>
  </si>
  <si>
    <t>患者9</t>
    <rPh sb="0" eb="2">
      <t>カンジャ</t>
    </rPh>
    <phoneticPr fontId="3"/>
  </si>
  <si>
    <t>患者10</t>
    <rPh sb="0" eb="2">
      <t>カンジャ</t>
    </rPh>
    <phoneticPr fontId="3"/>
  </si>
  <si>
    <t>4人の評価者が10人の患者から得た</t>
    <rPh sb="1" eb="2">
      <t>ニン</t>
    </rPh>
    <rPh sb="3" eb="6">
      <t>ヒョウカシャ</t>
    </rPh>
    <rPh sb="9" eb="10">
      <t>ニン</t>
    </rPh>
    <rPh sb="11" eb="13">
      <t>カンジャ</t>
    </rPh>
    <rPh sb="15" eb="16">
      <t>エ</t>
    </rPh>
    <phoneticPr fontId="14"/>
  </si>
  <si>
    <t>二元配置混合</t>
  </si>
  <si>
    <t>単一の信頼性 ICC(3,1)</t>
  </si>
  <si>
    <t>平均の信頼性 ICC(3,4)</t>
  </si>
  <si>
    <t>級内相関係数2</t>
    <phoneticPr fontId="3"/>
  </si>
  <si>
    <t>出力</t>
    <phoneticPr fontId="3"/>
  </si>
  <si>
    <t>スピアマンの順位相関行列</t>
  </si>
  <si>
    <t>分散共分散行列</t>
  </si>
  <si>
    <t>日本野球機構. http://www.npb.or.jp/.</t>
    <rPh sb="0" eb="2">
      <t>ニホン</t>
    </rPh>
    <rPh sb="2" eb="4">
      <t>ヤキュウ</t>
    </rPh>
    <rPh sb="4" eb="6">
      <t>キコウ</t>
    </rPh>
    <phoneticPr fontId="3"/>
  </si>
  <si>
    <t>相関行列と偏相関行列1</t>
    <rPh sb="0" eb="2">
      <t>ソウカン</t>
    </rPh>
    <rPh sb="5" eb="6">
      <t>ヘン</t>
    </rPh>
    <rPh sb="6" eb="8">
      <t>ソウカン</t>
    </rPh>
    <rPh sb="8" eb="10">
      <t>ギョウレツ</t>
    </rPh>
    <phoneticPr fontId="2"/>
  </si>
  <si>
    <t>相関行列と偏相関行列2</t>
    <rPh sb="0" eb="2">
      <t>ソウカン</t>
    </rPh>
    <rPh sb="5" eb="6">
      <t>ヘン</t>
    </rPh>
    <rPh sb="6" eb="8">
      <t>ソウカン</t>
    </rPh>
    <rPh sb="8" eb="10">
      <t>ギョウレツ</t>
    </rPh>
    <phoneticPr fontId="2"/>
  </si>
  <si>
    <t>ケンドールの順位相関行列1</t>
    <rPh sb="6" eb="8">
      <t>ジュンイ</t>
    </rPh>
    <rPh sb="8" eb="10">
      <t>ソウカン</t>
    </rPh>
    <rPh sb="10" eb="12">
      <t>ギョウレツ</t>
    </rPh>
    <phoneticPr fontId="2"/>
  </si>
  <si>
    <t>「犬の性格」</t>
    <rPh sb="1" eb="2">
      <t>イヌ</t>
    </rPh>
    <rPh sb="3" eb="5">
      <t>セイカク</t>
    </rPh>
    <phoneticPr fontId="3"/>
  </si>
  <si>
    <t>ケンドールの順位相関行列2</t>
    <rPh sb="6" eb="8">
      <t>ジュンイ</t>
    </rPh>
    <rPh sb="8" eb="10">
      <t>ソウカン</t>
    </rPh>
    <rPh sb="10" eb="12">
      <t>ギョウレツ</t>
    </rPh>
    <phoneticPr fontId="2"/>
  </si>
  <si>
    <t>ﾍﾞﾝｼﾞｬﾐﾝ･L･ﾊｰﾄ, ﾘﾈｯﾄ･A･ﾊｰﾄ.(1992).『生涯の友を得る愛犬選び』.日経サイエンス社</t>
    <rPh sb="48" eb="50">
      <t>ニッケイ</t>
    </rPh>
    <rPh sb="55" eb="56">
      <t>シャ</t>
    </rPh>
    <phoneticPr fontId="3"/>
  </si>
  <si>
    <t>スピアマンの順位相関行列1</t>
    <rPh sb="6" eb="8">
      <t>ジュンイ</t>
    </rPh>
    <rPh sb="8" eb="10">
      <t>ソウカン</t>
    </rPh>
    <rPh sb="10" eb="12">
      <t>ギョウレツ</t>
    </rPh>
    <phoneticPr fontId="2"/>
  </si>
  <si>
    <t>「都道府県の地勢データ(平成17年)」</t>
    <phoneticPr fontId="3"/>
  </si>
  <si>
    <t>スピアマンの順位相関行列2</t>
    <rPh sb="6" eb="8">
      <t>ジュンイ</t>
    </rPh>
    <rPh sb="8" eb="10">
      <t>ソウカン</t>
    </rPh>
    <rPh sb="10" eb="12">
      <t>ギョウレツ</t>
    </rPh>
    <phoneticPr fontId="2"/>
  </si>
  <si>
    <t>総務省統計局. 平成17年国勢調査</t>
    <rPh sb="0" eb="3">
      <t>ソウムショウ</t>
    </rPh>
    <rPh sb="3" eb="6">
      <t>トウケイキョク</t>
    </rPh>
    <rPh sb="8" eb="10">
      <t>ヘイセイ</t>
    </rPh>
    <rPh sb="12" eb="13">
      <t>ネン</t>
    </rPh>
    <rPh sb="13" eb="15">
      <t>コクセイ</t>
    </rPh>
    <rPh sb="15" eb="17">
      <t>チョウサ</t>
    </rPh>
    <phoneticPr fontId="3"/>
  </si>
  <si>
    <t>分散共分散行列1</t>
    <rPh sb="0" eb="2">
      <t>ブンサン</t>
    </rPh>
    <rPh sb="2" eb="3">
      <t>トモ</t>
    </rPh>
    <rPh sb="3" eb="5">
      <t>ブンサン</t>
    </rPh>
    <rPh sb="5" eb="7">
      <t>ギョウレツ</t>
    </rPh>
    <phoneticPr fontId="2"/>
  </si>
  <si>
    <t>分散共分散行列2</t>
    <rPh sb="0" eb="2">
      <t>ブンサン</t>
    </rPh>
    <rPh sb="2" eb="5">
      <t>キョウブンサン</t>
    </rPh>
    <rPh sb="5" eb="7">
      <t>ギョウレツ</t>
    </rPh>
    <phoneticPr fontId="2"/>
  </si>
  <si>
    <t>球団</t>
  </si>
  <si>
    <t>勝利</t>
    <rPh sb="0" eb="2">
      <t>ショウリ</t>
    </rPh>
    <phoneticPr fontId="10"/>
  </si>
  <si>
    <t>打率</t>
  </si>
  <si>
    <t>本塁打</t>
  </si>
  <si>
    <t>得点</t>
  </si>
  <si>
    <t>防御率</t>
  </si>
  <si>
    <t>読売ジャイアンツ</t>
  </si>
  <si>
    <t>東京ヤクルトスワローズ</t>
  </si>
  <si>
    <t>中日ドラゴンズ</t>
  </si>
  <si>
    <t>阪神タイガース</t>
  </si>
  <si>
    <t>広島東洋カープ</t>
  </si>
  <si>
    <t>北海道日本ハムファイターズ</t>
  </si>
  <si>
    <t>東北楽天ゴールデンイーグルス</t>
  </si>
  <si>
    <t>福岡ソフトバンクホークス</t>
  </si>
  <si>
    <t>西武ライオンズ</t>
  </si>
  <si>
    <t>千葉ロッテマリーンズ</t>
  </si>
  <si>
    <t>オリックス・バファローズ</t>
  </si>
  <si>
    <t>相関行列</t>
  </si>
  <si>
    <t>勝利</t>
  </si>
  <si>
    <t>*</t>
  </si>
  <si>
    <t>偏相関行列</t>
  </si>
  <si>
    <t>サンプルサイズ</t>
  </si>
  <si>
    <t>ケンドールの順位相関行列</t>
    <rPh sb="6" eb="8">
      <t>ジュンイ</t>
    </rPh>
    <rPh sb="8" eb="10">
      <t>ソウカン</t>
    </rPh>
    <rPh sb="10" eb="12">
      <t>ギョウレツ</t>
    </rPh>
    <phoneticPr fontId="10"/>
  </si>
  <si>
    <t>犬の性格</t>
    <rPh sb="0" eb="1">
      <t>イヌ</t>
    </rPh>
    <rPh sb="2" eb="4">
      <t>セイカク</t>
    </rPh>
    <phoneticPr fontId="19"/>
  </si>
  <si>
    <t>犬種</t>
  </si>
  <si>
    <t>体型</t>
  </si>
  <si>
    <t>過敏性</t>
  </si>
  <si>
    <t>活動性</t>
  </si>
  <si>
    <t>子供を咬む</t>
  </si>
  <si>
    <t>無駄吠え</t>
  </si>
  <si>
    <t>人なつこさ</t>
  </si>
  <si>
    <t>領土防衛</t>
  </si>
  <si>
    <t>警戒咆哮</t>
  </si>
  <si>
    <t>攻撃性</t>
  </si>
  <si>
    <t>反抗性</t>
  </si>
  <si>
    <t>服従性</t>
  </si>
  <si>
    <t>ﾄｲﾚのしつけ</t>
  </si>
  <si>
    <t>いたずら好き</t>
  </si>
  <si>
    <t>遊び好き</t>
  </si>
  <si>
    <t>ｱﾌｶﾞﾝ･ﾊｳﾝﾄﾞ</t>
  </si>
  <si>
    <t>ｴｱﾃﾞｰﾙ･ﾃﾘｱ</t>
  </si>
  <si>
    <t>秋田犬</t>
  </si>
  <si>
    <t>ｱﾗｽｶﾝ･ﾏﾗﾐｭｰﾄ</t>
  </si>
  <si>
    <t>ｵｰｽﾄﾗﾘｱﾝ･ｼｪﾊﾟｰﾄﾞ</t>
  </si>
  <si>
    <t>ﾊﾞｾｯﾄ･ﾊｳﾝﾄﾞ</t>
  </si>
  <si>
    <t>ﾋﾞｰｸﾞﾙ</t>
  </si>
  <si>
    <t>ﾋﾞｼｮﾝ･ﾌﾘｰｾﾞ</t>
  </si>
  <si>
    <t>ﾌﾞﾗｯﾄﾞﾊｳﾝﾄﾞ</t>
  </si>
  <si>
    <t>ﾎﾞｽﾄﾝ･ﾃﾘｱ</t>
  </si>
  <si>
    <t>ﾎﾞｸｻｰ</t>
  </si>
  <si>
    <t>ﾌﾞﾘﾀﾆｰ･ｽﾊﾟﾆｴﾙ</t>
  </si>
  <si>
    <t>ﾌﾞﾙﾄﾞｯｸﾞ</t>
  </si>
  <si>
    <t>ｹｱｰﾝ･ﾃﾘｱ</t>
  </si>
  <si>
    <t>ﾁｪｻﾋﾟｰｸ･ﾍﾞｲ･ﾚﾄﾘｰﾊﾞｰ</t>
  </si>
  <si>
    <t>ﾁﾜﾜ</t>
  </si>
  <si>
    <t>ﾁｬｳ･ﾁｬｳ</t>
  </si>
  <si>
    <t>ｺｯｶｰ･ｽﾊﾟﾆｴﾙ</t>
  </si>
  <si>
    <t>ｺﾘｰ</t>
  </si>
  <si>
    <t>ﾀﾞｯｸｽﾌﾝﾄﾞ</t>
  </si>
  <si>
    <t>ﾀﾞﾙﾒｼｱﾝ</t>
  </si>
  <si>
    <t>ﾄﾞｰﾍﾞﾙﾏﾝ</t>
  </si>
  <si>
    <t>ｲﾝｸﾞﾘｯｼｭ･ｽﾌﾟﾘﾝｶﾞｰ･ｽﾊﾟﾆｴﾙ</t>
  </si>
  <si>
    <t>ﾌｫｯｸｽ･ﾃﾘｱ</t>
  </si>
  <si>
    <t>ｼﾞｬｰﾏﾝ･ｼｪﾊﾟｰﾄﾞ･ﾄﾞｯｸﾞ</t>
  </si>
  <si>
    <t>ｼﾞｬｰﾏﾝ･ｼｮｰﾄﾍｱｰﾄﾞ･ﾎﾟｲﾝﾀｰ</t>
  </si>
  <si>
    <t>ｺﾞｰﾙﾃﾞﾝ･ﾚﾄﾘｰﾊﾞｰ</t>
  </si>
  <si>
    <t>ｸﾞﾚｰﾄ･ﾃﾞｰﾝ</t>
  </si>
  <si>
    <t>ｱｲﾘｯｼｭ･ｾﾀｰ</t>
  </si>
  <si>
    <t>ｷｰｽﾎﾝﾄﾞ</t>
  </si>
  <si>
    <t>ﾗﾌﾞﾗﾄﾞｰﾙ･ﾚﾄﾘｰﾊﾞｰ</t>
  </si>
  <si>
    <t>ﾗｻ･ｱﾌﾟｿ</t>
  </si>
  <si>
    <t>ﾏﾙﾁｰｽﾞ</t>
  </si>
  <si>
    <t>ﾆｭｰﾌｧﾝﾄﾞﾗﾝﾄﾞ</t>
  </si>
  <si>
    <t>ﾉﾙｳｪｼﾞｱﾝ･ｴﾙｸﾊｳﾝﾄﾞ</t>
  </si>
  <si>
    <t>ｵｰﾙﾄﾞ･ｲﾝｸﾞﾘｯｼｭ･ｼｰﾌﾟﾄﾞｯｸﾞ</t>
  </si>
  <si>
    <t>ﾍﾟｷﾆｰｽﾞ</t>
  </si>
  <si>
    <t>ﾎﾟﾒﾗﾆｱﾝ</t>
  </si>
  <si>
    <t>ﾐﾆﾁｭｱ･ﾌﾟｰﾄﾞﾙ</t>
  </si>
  <si>
    <t>ｽﾀﾝﾀﾞｰﾄﾞ･ﾌﾟｰﾄﾞﾙ</t>
  </si>
  <si>
    <t>ﾄｲ･ﾌﾟｰﾄﾞﾙ</t>
  </si>
  <si>
    <t>ﾊﾟｸﾞ</t>
  </si>
  <si>
    <t>ﾛｯﾄﾜｲﾗｰ</t>
  </si>
  <si>
    <t>ｾﾝﾄ･ﾊﾞｰﾅｰﾄﾞ</t>
  </si>
  <si>
    <t>ｻﾓｴﾄﾞ</t>
  </si>
  <si>
    <t>ﾐﾆﾁｭｱ･ｼｭﾅｳｻﾞｰ</t>
  </si>
  <si>
    <t>ｽｺﾃｨｯｼｭ･ﾃﾘｱ</t>
  </si>
  <si>
    <t>ｼｪｯﾄﾗﾝﾄﾞ･ｼｰﾌﾟﾄﾞｯｸﾞ</t>
  </si>
  <si>
    <t>ｼｰ･ｽﾞｰ</t>
  </si>
  <si>
    <t>ｼﾍﾞﾘｱﾝ･ﾊｽｷｰ</t>
  </si>
  <si>
    <t>ｼﾙｷｰ･ﾃﾘｱ</t>
  </si>
  <si>
    <t>ﾋﾞｽﾞﾗ</t>
  </si>
  <si>
    <t>ﾜｲﾏﾗﾅｰ</t>
  </si>
  <si>
    <t>ｳｪﾙｼｭ･ｺｰｷﾞｰ･ﾍﾟﾝﾌﾞﾛｰｸ</t>
  </si>
  <si>
    <t>ｳｴｽﾄ･ﾊｲﾗﾝﾄﾞ･ﾎﾜｲﾄ･ﾃﾘｱ</t>
  </si>
  <si>
    <t>ﾖｰｸｼｬｰ･ﾃﾘｱ</t>
  </si>
  <si>
    <t>スピアマンの順位相関行列</t>
    <rPh sb="6" eb="8">
      <t>ジュンイ</t>
    </rPh>
    <rPh sb="8" eb="10">
      <t>ソウカン</t>
    </rPh>
    <rPh sb="10" eb="12">
      <t>ギョウレツ</t>
    </rPh>
    <phoneticPr fontId="10"/>
  </si>
  <si>
    <r>
      <t>都道府県の地勢データ(平成17年</t>
    </r>
    <r>
      <rPr>
        <sz val="11"/>
        <rFont val="ＭＳ Ｐゴシック"/>
        <family val="3"/>
        <charset val="128"/>
      </rPr>
      <t>)</t>
    </r>
    <rPh sb="0" eb="4">
      <t>トドウフケン</t>
    </rPh>
    <rPh sb="5" eb="7">
      <t>チセイ</t>
    </rPh>
    <rPh sb="11" eb="13">
      <t>ヘイセイ</t>
    </rPh>
    <rPh sb="15" eb="16">
      <t>ネン</t>
    </rPh>
    <phoneticPr fontId="3"/>
  </si>
  <si>
    <t>単位：km2</t>
    <rPh sb="0" eb="2">
      <t>タンイ</t>
    </rPh>
    <phoneticPr fontId="3"/>
  </si>
  <si>
    <t>単位：/km2</t>
    <phoneticPr fontId="3"/>
  </si>
  <si>
    <t>単位：%</t>
    <phoneticPr fontId="3"/>
  </si>
  <si>
    <t>No.</t>
    <phoneticPr fontId="3"/>
  </si>
  <si>
    <t>都道府県</t>
  </si>
  <si>
    <t>人口</t>
    <rPh sb="0" eb="2">
      <t>ジンコウ</t>
    </rPh>
    <phoneticPr fontId="3"/>
  </si>
  <si>
    <t>面積</t>
    <rPh sb="0" eb="2">
      <t>メンセキ</t>
    </rPh>
    <phoneticPr fontId="3"/>
  </si>
  <si>
    <t>人口密度</t>
    <phoneticPr fontId="3"/>
  </si>
  <si>
    <t>可住地面積割合</t>
    <rPh sb="5" eb="7">
      <t>ワリアイ</t>
    </rPh>
    <phoneticPr fontId="3"/>
  </si>
  <si>
    <t>国有林面積割合</t>
    <rPh sb="0" eb="3">
      <t>コクユウリン</t>
    </rPh>
    <rPh sb="3" eb="5">
      <t>メンセキ</t>
    </rPh>
    <rPh sb="5" eb="7">
      <t>ワリアイ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</si>
  <si>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</si>
  <si>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</si>
  <si>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</si>
  <si>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</si>
  <si>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</si>
  <si>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</si>
  <si>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</si>
  <si>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</si>
  <si>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</si>
  <si>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</si>
  <si>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</si>
  <si>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</si>
  <si>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</si>
  <si>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</si>
  <si>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</si>
  <si>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</si>
  <si>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</si>
  <si>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</si>
  <si>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</si>
  <si>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</si>
  <si>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</si>
  <si>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</si>
  <si>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</si>
  <si>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</si>
  <si>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</si>
  <si>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</si>
  <si>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</si>
  <si>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</si>
  <si>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</si>
  <si>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</si>
  <si>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</si>
  <si>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</si>
  <si>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</si>
  <si>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</si>
  <si>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</si>
  <si>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</si>
  <si>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</si>
  <si>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</si>
  <si>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</si>
  <si>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</si>
  <si>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</si>
  <si>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</si>
  <si>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</si>
  <si>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</si>
  <si>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</si>
  <si>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</si>
  <si>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</si>
  <si>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人口</t>
  </si>
  <si>
    <t>面積</t>
  </si>
  <si>
    <t>人口密度</t>
  </si>
  <si>
    <t>可住地面積割合</t>
  </si>
  <si>
    <t>国有林面積割合</t>
  </si>
  <si>
    <t>＜参考データ：［相関行列・偏相関行列］によって求めた相関行列＞</t>
    <rPh sb="1" eb="3">
      <t>サンコウ</t>
    </rPh>
    <rPh sb="8" eb="12">
      <t>ソウカンギョウレツ</t>
    </rPh>
    <rPh sb="13" eb="16">
      <t>ヘンソウカン</t>
    </rPh>
    <rPh sb="16" eb="18">
      <t>ギョウレツ</t>
    </rPh>
    <rPh sb="23" eb="24">
      <t>モト</t>
    </rPh>
    <rPh sb="26" eb="30">
      <t>ソウカンギョウレツ</t>
    </rPh>
    <phoneticPr fontId="3"/>
  </si>
  <si>
    <t>単相関</t>
  </si>
  <si>
    <t>分散共分散行列</t>
    <rPh sb="0" eb="2">
      <t>ブンサン</t>
    </rPh>
    <rPh sb="2" eb="3">
      <t>キョウ</t>
    </rPh>
    <rPh sb="3" eb="5">
      <t>ブンサン</t>
    </rPh>
    <rPh sb="5" eb="7">
      <t>ギョウレツ</t>
    </rPh>
    <phoneticPr fontId="10"/>
  </si>
  <si>
    <t>分母</t>
  </si>
  <si>
    <t>ダイアログ-3</t>
    <phoneticPr fontId="3"/>
  </si>
  <si>
    <t>層別要因</t>
  </si>
  <si>
    <t>統計量:z</t>
  </si>
  <si>
    <t>コルモゴロフ=スミルノフ検定</t>
  </si>
  <si>
    <t>元データ</t>
  </si>
  <si>
    <t>除外済データ</t>
  </si>
  <si>
    <t>要　約</t>
  </si>
  <si>
    <t>母相関係数の無相関の検定　［上三角：P値/下三角：*,P&lt;0.05 **,P&lt;0.01］</t>
  </si>
  <si>
    <t>相関行列と偏相関行列</t>
    <rPh sb="0" eb="2">
      <t>ソウカン</t>
    </rPh>
    <rPh sb="2" eb="4">
      <t>ギョウレツ</t>
    </rPh>
    <rPh sb="5" eb="6">
      <t>ヘン</t>
    </rPh>
    <rPh sb="6" eb="8">
      <t>ソウカン</t>
    </rPh>
    <rPh sb="8" eb="10">
      <t>ギョウレツ</t>
    </rPh>
    <phoneticPr fontId="10"/>
  </si>
  <si>
    <t>ケンドールの順位相関行列（Kendall's tau-b）</t>
  </si>
  <si>
    <t>順位相関係数の検定　［上三角：P値/下三角：*,P&lt;0.05 **,P&lt;0.01］</t>
  </si>
  <si>
    <r>
      <t>相関比 η</t>
    </r>
    <r>
      <rPr>
        <vertAlign val="superscript"/>
        <sz val="11"/>
        <rFont val="ＭＳ Ｐゴシック"/>
        <family val="3"/>
        <charset val="128"/>
      </rPr>
      <t>2</t>
    </r>
    <phoneticPr fontId="3"/>
  </si>
  <si>
    <t>歪度によるダゴスティーノ検定</t>
  </si>
  <si>
    <t>尖度によるダゴスティーノ検定</t>
  </si>
  <si>
    <t>歪度と尖度によるオムニバス検定</t>
  </si>
  <si>
    <t>臨床試験のデザインと解析   J.Lフライス　著 / (株)アーム</t>
    <rPh sb="0" eb="4">
      <t>リンショウシケン</t>
    </rPh>
    <rPh sb="10" eb="12">
      <t>カイセキ</t>
    </rPh>
    <phoneticPr fontId="3"/>
  </si>
  <si>
    <t>DMFSスコアを比較した信頼性研究の結果</t>
    <phoneticPr fontId="3"/>
  </si>
  <si>
    <t>「4人の評価者が10人の患者から得たDMFSスコアを比較した信頼性研究の結果」</t>
    <phoneticPr fontId="3"/>
  </si>
  <si>
    <t>『臨床試験のデザインと解析』   J.Lフライス　著 / (株)アーム</t>
    <phoneticPr fontId="3"/>
  </si>
  <si>
    <t>下限値（t分布）</t>
    <rPh sb="5" eb="7">
      <t>ブンプ</t>
    </rPh>
    <phoneticPr fontId="3"/>
  </si>
  <si>
    <t>上限値（t分布）</t>
    <phoneticPr fontId="3"/>
  </si>
  <si>
    <t>ドットプロット1</t>
    <phoneticPr fontId="3"/>
  </si>
  <si>
    <t>ドットプロット2</t>
    <phoneticPr fontId="3"/>
  </si>
  <si>
    <t>ドットプロット</t>
  </si>
  <si>
    <t>ラベル</t>
  </si>
  <si>
    <t>ダミー</t>
  </si>
  <si>
    <t>ドットプロット</t>
    <phoneticPr fontId="10"/>
  </si>
  <si>
    <t>箱ひげ図用データ</t>
  </si>
  <si>
    <t>箱ひげ</t>
  </si>
  <si>
    <t>ひし形</t>
  </si>
  <si>
    <t>検定方法</t>
  </si>
  <si>
    <t>Smirnov-Grubbs（両側検定）</t>
  </si>
  <si>
    <t>検定結果</t>
  </si>
  <si>
    <t>対立仮説</t>
  </si>
  <si>
    <t>棄却</t>
  </si>
  <si>
    <t>最大値は外れ値である</t>
  </si>
  <si>
    <t>保留</t>
  </si>
  <si>
    <t>最小値は外れ値である</t>
  </si>
  <si>
    <t>散布図行列</t>
    <rPh sb="0" eb="2">
      <t>サンプ</t>
    </rPh>
    <rPh sb="2" eb="3">
      <t>ズ</t>
    </rPh>
    <rPh sb="3" eb="5">
      <t>ギョウレツ</t>
    </rPh>
    <phoneticPr fontId="10"/>
  </si>
  <si>
    <t>変数:がくの長さ</t>
  </si>
  <si>
    <t>累積度数</t>
  </si>
  <si>
    <t>変数:がくの幅</t>
  </si>
  <si>
    <t>変数:花弁の長さ</t>
  </si>
  <si>
    <t>変数:花弁の幅</t>
  </si>
  <si>
    <t>階級設定:スコットの選択</t>
  </si>
  <si>
    <t>変数</t>
  </si>
  <si>
    <t>～</t>
  </si>
  <si>
    <t>散布図行列1</t>
    <rPh sb="0" eb="3">
      <t>サンプズ</t>
    </rPh>
    <rPh sb="3" eb="5">
      <t>ギョウレツ</t>
    </rPh>
    <phoneticPr fontId="2"/>
  </si>
  <si>
    <t>散布図行列2</t>
    <rPh sb="0" eb="3">
      <t>サンプズ</t>
    </rPh>
    <rPh sb="3" eb="5">
      <t>ギョウレツ</t>
    </rPh>
    <phoneticPr fontId="2"/>
  </si>
  <si>
    <t>ダイアログ-1</t>
    <phoneticPr fontId="3"/>
  </si>
  <si>
    <t>ダイアログ-2</t>
    <phoneticPr fontId="3"/>
  </si>
  <si>
    <t>ダイアログ-3</t>
    <phoneticPr fontId="3"/>
  </si>
  <si>
    <t>2015年プロ野球12球団のチーム成績</t>
    <rPh sb="4" eb="5">
      <t>ネン</t>
    </rPh>
    <phoneticPr fontId="19"/>
  </si>
  <si>
    <t>失点</t>
  </si>
  <si>
    <t>横浜DeNAベイスターズ</t>
    <phoneticPr fontId="3"/>
  </si>
  <si>
    <t>がくの長さ</t>
    <phoneticPr fontId="3"/>
  </si>
  <si>
    <t>検定対象</t>
  </si>
  <si>
    <t>**</t>
    <phoneticPr fontId="3"/>
  </si>
  <si>
    <t>「2015年プロ野球12球団のチーム成績」</t>
    <phoneticPr fontId="3"/>
  </si>
  <si>
    <t>「2015年プロ野球12球団のチーム成績」</t>
    <phoneticPr fontId="3"/>
  </si>
  <si>
    <t>「あやめのデータ」</t>
  </si>
  <si>
    <t>Fisher,R.A.(1936). The Use of Multiple Measurements in Taxonomic Problems, Annals of Eugenics. 7. pp.179-188.</t>
  </si>
  <si>
    <t>層別の記述統計量・相関比</t>
    <phoneticPr fontId="3"/>
  </si>
  <si>
    <t>散布図行列</t>
  </si>
  <si>
    <t>ダイアログ-2</t>
    <phoneticPr fontId="3"/>
  </si>
  <si>
    <t>ケンドールの順位相関行列のヒートマップ</t>
  </si>
  <si>
    <t>ヒートマップ凡例</t>
  </si>
  <si>
    <t>0.75～1.00</t>
  </si>
  <si>
    <t>0.50～0.75</t>
  </si>
  <si>
    <t>0.25～0.50</t>
  </si>
  <si>
    <t>0.00～0.25</t>
  </si>
  <si>
    <t>-1.00～-0.75</t>
  </si>
  <si>
    <t>-0.75～-0.50</t>
  </si>
  <si>
    <t>-0.50～-0.25</t>
  </si>
  <si>
    <t>-0.25～0.00</t>
  </si>
  <si>
    <t>スピアマンの順位相関行列のヒートマップ</t>
  </si>
  <si>
    <t>ダイアログ-1</t>
    <phoneticPr fontId="3"/>
  </si>
  <si>
    <t>相関行列のヒートマップ</t>
  </si>
  <si>
    <t>**</t>
    <phoneticPr fontId="3"/>
  </si>
  <si>
    <t>**</t>
    <phoneticPr fontId="3"/>
  </si>
  <si>
    <t>外れ値検定</t>
    <phoneticPr fontId="3"/>
  </si>
  <si>
    <t>統計グラフ（データベース形式）1</t>
    <rPh sb="0" eb="2">
      <t>トウケイ</t>
    </rPh>
    <rPh sb="12" eb="14">
      <t>ケイシキ</t>
    </rPh>
    <phoneticPr fontId="3"/>
  </si>
  <si>
    <t>統計グラフ（データベース形式）2</t>
    <rPh sb="0" eb="2">
      <t>トウケイ</t>
    </rPh>
    <rPh sb="12" eb="14">
      <t>ケイシキ</t>
    </rPh>
    <phoneticPr fontId="3"/>
  </si>
  <si>
    <t>統計グラフ（データベース形式）</t>
    <rPh sb="0" eb="2">
      <t>トウケイ</t>
    </rPh>
    <rPh sb="12" eb="14">
      <t>ケイシキ</t>
    </rPh>
    <phoneticPr fontId="10"/>
  </si>
  <si>
    <t>ダイアログ-1</t>
  </si>
  <si>
    <t>ダイアログ-2</t>
  </si>
  <si>
    <t>統計グラフ</t>
  </si>
  <si>
    <t>分析対象列</t>
  </si>
  <si>
    <t>有効なサンプルサイズ</t>
  </si>
  <si>
    <t>階級設定:自動</t>
  </si>
  <si>
    <t>0011223333334444455557777788999</t>
  </si>
  <si>
    <t>122234677779</t>
  </si>
  <si>
    <t>0012455555666667777788899</t>
  </si>
  <si>
    <t>00001111223334456677789</t>
  </si>
  <si>
    <t>34445666677888889999</t>
  </si>
  <si>
    <t>000000001111111122234444455778</t>
  </si>
  <si>
    <t>出力内容</t>
  </si>
  <si>
    <t>カーネル密度推定</t>
  </si>
  <si>
    <t>カーネル密度推定</t>
    <rPh sb="4" eb="6">
      <t>ミツド</t>
    </rPh>
    <rPh sb="6" eb="8">
      <t>スイテイ</t>
    </rPh>
    <phoneticPr fontId="10"/>
  </si>
  <si>
    <t>カーネル密度推定1</t>
    <rPh sb="4" eb="6">
      <t>ミツド</t>
    </rPh>
    <rPh sb="6" eb="8">
      <t>スイテイ</t>
    </rPh>
    <phoneticPr fontId="3"/>
  </si>
  <si>
    <t>カーネル密度推定2</t>
    <rPh sb="4" eb="6">
      <t>ミツド</t>
    </rPh>
    <rPh sb="6" eb="8">
      <t>スイテイ</t>
    </rPh>
    <phoneticPr fontId="3"/>
  </si>
  <si>
    <t>ダイアログ-4</t>
    <phoneticPr fontId="3"/>
  </si>
  <si>
    <t>ダイアログ-3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</si>
</sst>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00"/>
    <numFmt numFmtId="178" formatCode="0.000"/>
    <numFmt numFmtId="179" formatCode="0&quot; 回目&quot;"/>
    <numFmt numFmtId="180" formatCode="0.00_ "/>
    <numFmt numFmtId="181" formatCode="0.0%"/>
    <numFmt numFmtId="182" formatCode="#,##0_ "/>
    <numFmt numFmtId="183" formatCode="[&lt;0.001]&quot;P &lt; 0.001&quot;;0.0000"/>
  </numFmts>
  <fonts count="26" x14ac:knownFonts="1">
    <font>
      <sz val="11"/>
      <name val="ＭＳ Ｐゴシック"/>
      <family val="3"/>
      <charset val="128"/>
    </font>
    <font>
      <sz val="11"/>
      <name val="ＭＳ Ｐゴシック"/>
      <family val="3"/>
      <charset val="128"/>
    </font>
    <font>
      <sz val="12"/>
      <name val="HGP創英角ｺﾞｼｯｸUB"/>
      <family val="3"/>
      <charset val="128"/>
    </font>
    <font>
      <sz val="6"/>
      <name val="ＭＳ Ｐゴシック"/>
      <family val="3"/>
      <charset val="128"/>
    </font>
    <font>
      <sz val="11"/>
      <name val="ＭＳ Ｐゴシック"/>
      <family val="3"/>
      <charset val="128"/>
    </font>
    <font>
      <sz val="11"/>
      <name val="ＭＳ ゴシック"/>
      <family val="3"/>
      <charset val="128"/>
    </font>
    <font>
      <b/>
      <sz val="11"/>
      <name val="ＭＳ Ｐゴシック"/>
      <family val="3"/>
      <charset val="128"/>
    </font>
    <font>
      <sz val="11"/>
      <color indexed="60"/>
      <name val="ＭＳ Ｐゴシック"/>
      <family val="3"/>
      <charset val="128"/>
    </font>
    <font>
      <b/>
      <sz val="11"/>
      <color indexed="63"/>
      <name val="ＭＳ Ｐゴシック"/>
      <family val="3"/>
      <charset val="128"/>
    </font>
    <font>
      <u/>
      <sz val="11"/>
      <color indexed="12"/>
      <name val="ＭＳ Ｐゴシック"/>
      <family val="3"/>
      <charset val="128"/>
    </font>
    <font>
      <sz val="8"/>
      <name val="Terminal"/>
      <family val="3"/>
      <charset val="255"/>
    </font>
    <font>
      <b/>
      <sz val="12"/>
      <name val="MS UI Gothic"/>
      <family val="3"/>
      <charset val="128"/>
    </font>
    <font>
      <i/>
      <sz val="11"/>
      <name val="ＭＳ Ｐゴシック"/>
      <family val="3"/>
      <charset val="128"/>
    </font>
    <font>
      <b/>
      <sz val="12"/>
      <color theme="1"/>
      <name val="ＭＳ Ｐゴシック"/>
      <family val="3"/>
      <charset val="128"/>
      <scheme val="minor"/>
    </font>
    <font>
      <sz val="6"/>
      <name val="ＭＳ Ｐゴシック"/>
      <family val="2"/>
      <charset val="128"/>
      <scheme val="minor"/>
    </font>
    <font>
      <sz val="11"/>
      <color theme="1"/>
      <name val="Century"/>
      <family val="1"/>
    </font>
    <font>
      <sz val="11"/>
      <name val="ＭＳ Ｐゴシック"/>
      <family val="3"/>
      <charset val="128"/>
      <scheme val="minor"/>
    </font>
    <font>
      <sz val="11"/>
      <color theme="1"/>
      <name val="ＭＳ Ｐゴシック"/>
      <family val="3"/>
      <charset val="128"/>
      <scheme val="minor"/>
    </font>
    <font>
      <sz val="11"/>
      <name val="HGP創英角ｺﾞｼｯｸUB"/>
      <family val="3"/>
      <charset val="128"/>
    </font>
    <font>
      <sz val="14"/>
      <name val="Terminal"/>
      <family val="3"/>
      <charset val="255"/>
    </font>
    <font>
      <sz val="11"/>
      <color indexed="9"/>
      <name val="ＭＳ Ｐゴシック"/>
      <family val="3"/>
      <charset val="128"/>
    </font>
    <font>
      <sz val="11"/>
      <color indexed="18"/>
      <name val="ＭＳ Ｐゴシック"/>
      <family val="3"/>
      <charset val="128"/>
    </font>
    <font>
      <sz val="11"/>
      <color indexed="12"/>
      <name val="ＭＳ Ｐゴシック"/>
      <family val="3"/>
      <charset val="128"/>
    </font>
    <font>
      <sz val="11"/>
      <color rgb="FFFF0000"/>
      <name val="ＭＳ Ｐゴシック"/>
      <family val="3"/>
      <charset val="128"/>
    </font>
    <font>
      <vertAlign val="superscript"/>
      <sz val="11"/>
      <name val="ＭＳ Ｐゴシック"/>
      <family val="3"/>
      <charset val="128"/>
    </font>
    <font>
      <sz val="11"/>
      <color rgb="FFFF0000"/>
      <name val="ＭＳ Ｐゴシック"/>
      <family val="3"/>
      <charset val="128"/>
      <scheme val="minor"/>
    </font>
  </fonts>
  <fills count="15">
    <fill>
      <patternFill patternType="none"/>
    </fill>
    <fill>
      <patternFill patternType="gray125"/>
    </fill>
    <fill>
      <patternFill patternType="solid">
        <fgColor indexed="41"/>
        <bgColor indexed="64"/>
      </patternFill>
    </fill>
    <fill>
      <patternFill patternType="solid">
        <fgColor indexed="60"/>
        <bgColor indexed="64"/>
      </patternFill>
    </fill>
    <fill>
      <patternFill patternType="solid">
        <fgColor indexed="43"/>
        <bgColor indexed="64"/>
      </patternFill>
    </fill>
    <fill>
      <patternFill patternType="solid">
        <fgColor theme="0"/>
        <bgColor indexed="64"/>
      </patternFill>
    </fill>
    <fill>
      <patternFill patternType="solid">
        <fgColor rgb="FF366092"/>
        <bgColor indexed="64"/>
      </patternFill>
    </fill>
    <fill>
      <patternFill patternType="solid">
        <fgColor rgb="FFDA9694"/>
        <bgColor indexed="64"/>
      </patternFill>
    </fill>
    <fill>
      <patternFill patternType="solid">
        <fgColor rgb="FFE6B8B7"/>
        <bgColor indexed="64"/>
      </patternFill>
    </fill>
    <fill>
      <patternFill patternType="solid">
        <fgColor rgb="FFDCE6F1"/>
        <bgColor indexed="64"/>
      </patternFill>
    </fill>
    <fill>
      <patternFill patternType="solid">
        <fgColor rgb="FFF2DCDB"/>
        <bgColor indexed="64"/>
      </patternFill>
    </fill>
    <fill>
      <patternFill patternType="solid">
        <fgColor rgb="FF95B3D7"/>
        <bgColor indexed="64"/>
      </patternFill>
    </fill>
    <fill>
      <patternFill patternType="solid">
        <fgColor rgb="FF4F81BD"/>
        <bgColor indexed="64"/>
      </patternFill>
    </fill>
    <fill>
      <patternFill patternType="solid">
        <fgColor rgb="FFB8CCE4"/>
        <bgColor indexed="64"/>
      </patternFill>
    </fill>
    <fill>
      <patternFill patternType="solid">
        <fgColor rgb="FFC0504D"/>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5" fillId="0" borderId="0"/>
  </cellStyleXfs>
  <cellXfs count="142">
    <xf numFmtId="0" fontId="0" fillId="0" borderId="0" xfId="0">
      <alignment vertical="center"/>
    </xf>
    <xf numFmtId="0" fontId="4" fillId="0" borderId="0" xfId="0" applyFont="1">
      <alignment vertical="center"/>
    </xf>
    <xf numFmtId="0" fontId="6" fillId="2" borderId="1" xfId="0" applyFont="1" applyFill="1" applyBorder="1">
      <alignment vertical="center"/>
    </xf>
    <xf numFmtId="0" fontId="0" fillId="0" borderId="0" xfId="0" applyAlignment="1"/>
    <xf numFmtId="0" fontId="0" fillId="0" borderId="2" xfId="0" applyBorder="1">
      <alignment vertical="center"/>
    </xf>
    <xf numFmtId="0" fontId="0" fillId="0" borderId="3" xfId="0" applyBorder="1">
      <alignment vertical="center"/>
    </xf>
    <xf numFmtId="0" fontId="11" fillId="0" borderId="0" xfId="5" applyFont="1" applyAlignme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0" borderId="0" xfId="0" applyFont="1">
      <alignment vertical="center"/>
    </xf>
    <xf numFmtId="176" fontId="0" fillId="0" borderId="7" xfId="0" applyNumberFormat="1" applyBorder="1">
      <alignment vertical="center"/>
    </xf>
    <xf numFmtId="176" fontId="0" fillId="0" borderId="0" xfId="0" applyNumberFormat="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10" xfId="0" applyNumberFormat="1" applyBorder="1">
      <alignment vertical="center"/>
    </xf>
    <xf numFmtId="176" fontId="0" fillId="0" borderId="11" xfId="0" applyNumberFormat="1" applyBorder="1">
      <alignment vertical="center"/>
    </xf>
    <xf numFmtId="49" fontId="0" fillId="0" borderId="0" xfId="0" applyNumberFormat="1">
      <alignment vertical="center"/>
    </xf>
    <xf numFmtId="178" fontId="0" fillId="0" borderId="0" xfId="0" applyNumberFormat="1">
      <alignment vertical="center"/>
    </xf>
    <xf numFmtId="177" fontId="0" fillId="0" borderId="0" xfId="0" applyNumberFormat="1">
      <alignment vertical="center"/>
    </xf>
    <xf numFmtId="9" fontId="0" fillId="0" borderId="0" xfId="1" applyFont="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80" fontId="0" fillId="0" borderId="7" xfId="0" applyNumberFormat="1" applyBorder="1">
      <alignment vertical="center"/>
    </xf>
    <xf numFmtId="180" fontId="0" fillId="0" borderId="0" xfId="0" applyNumberFormat="1">
      <alignment vertical="center"/>
    </xf>
    <xf numFmtId="180" fontId="0" fillId="0" borderId="10" xfId="3" applyNumberFormat="1" applyFont="1" applyBorder="1">
      <alignment vertical="center"/>
    </xf>
    <xf numFmtId="180" fontId="0" fillId="0" borderId="0" xfId="3" applyNumberFormat="1" applyFont="1" applyBorder="1">
      <alignment vertical="center"/>
    </xf>
    <xf numFmtId="180" fontId="0" fillId="0" borderId="8" xfId="0" applyNumberFormat="1" applyBorder="1">
      <alignment vertical="center"/>
    </xf>
    <xf numFmtId="180" fontId="0" fillId="0" borderId="9" xfId="0" applyNumberFormat="1" applyBorder="1">
      <alignment vertical="center"/>
    </xf>
    <xf numFmtId="180" fontId="0" fillId="0" borderId="11" xfId="3" applyNumberFormat="1" applyFont="1" applyBorder="1">
      <alignment vertical="center"/>
    </xf>
    <xf numFmtId="49" fontId="0" fillId="0" borderId="0" xfId="0" applyNumberFormat="1" applyAlignment="1">
      <alignment horizontal="right" vertical="center"/>
    </xf>
    <xf numFmtId="0" fontId="0" fillId="0" borderId="0" xfId="0" applyAlignment="1">
      <alignment horizontal="right" vertical="center"/>
    </xf>
    <xf numFmtId="179" fontId="0" fillId="0" borderId="0" xfId="0" applyNumberFormat="1">
      <alignment vertical="center"/>
    </xf>
    <xf numFmtId="0" fontId="0" fillId="0" borderId="12" xfId="0" applyBorder="1">
      <alignment vertical="center"/>
    </xf>
    <xf numFmtId="176" fontId="0" fillId="0" borderId="13" xfId="0" applyNumberFormat="1" applyBorder="1">
      <alignment vertical="center"/>
    </xf>
    <xf numFmtId="176" fontId="0" fillId="0" borderId="14" xfId="0" applyNumberFormat="1" applyBorder="1">
      <alignment vertical="center"/>
    </xf>
    <xf numFmtId="0" fontId="6" fillId="2" borderId="2" xfId="0" applyFont="1" applyFill="1" applyBorder="1">
      <alignment vertical="center"/>
    </xf>
    <xf numFmtId="0" fontId="6" fillId="2" borderId="15" xfId="0" applyFont="1" applyFill="1" applyBorder="1">
      <alignment vertical="center"/>
    </xf>
    <xf numFmtId="0" fontId="9" fillId="0" borderId="3" xfId="2" applyBorder="1" applyAlignment="1" applyProtection="1">
      <alignment vertical="center"/>
    </xf>
    <xf numFmtId="0" fontId="12" fillId="0" borderId="0" xfId="0" applyFont="1">
      <alignment vertical="center"/>
    </xf>
    <xf numFmtId="0" fontId="0" fillId="0" borderId="0" xfId="4" applyFont="1"/>
    <xf numFmtId="0" fontId="13" fillId="0" borderId="0" xfId="0" applyFont="1">
      <alignment vertical="center"/>
    </xf>
    <xf numFmtId="0" fontId="15" fillId="0" borderId="0" xfId="0" applyFont="1" applyAlignment="1">
      <alignment horizontal="left" vertical="center" indent="1"/>
    </xf>
    <xf numFmtId="0" fontId="0" fillId="0" borderId="10" xfId="0" applyBorder="1">
      <alignment vertical="center"/>
    </xf>
    <xf numFmtId="181" fontId="0" fillId="0" borderId="0" xfId="0" applyNumberFormat="1">
      <alignment vertical="center"/>
    </xf>
    <xf numFmtId="0" fontId="0" fillId="0" borderId="9" xfId="0" applyBorder="1">
      <alignment vertical="center"/>
    </xf>
    <xf numFmtId="0" fontId="0" fillId="0" borderId="11" xfId="0" applyBorder="1">
      <alignment vertical="center"/>
    </xf>
    <xf numFmtId="0" fontId="16" fillId="0" borderId="0" xfId="0" applyFont="1">
      <alignment vertical="center"/>
    </xf>
    <xf numFmtId="0" fontId="17" fillId="0" borderId="0" xfId="0" applyFont="1" applyAlignment="1">
      <alignment horizontal="left" vertical="center"/>
    </xf>
    <xf numFmtId="0" fontId="0" fillId="0" borderId="0" xfId="5" applyFont="1"/>
    <xf numFmtId="0" fontId="18" fillId="0" borderId="0" xfId="5" applyFont="1"/>
    <xf numFmtId="178" fontId="0" fillId="0" borderId="0" xfId="5" applyNumberFormat="1" applyFont="1"/>
    <xf numFmtId="0" fontId="1" fillId="0" borderId="0" xfId="0" applyFont="1" applyAlignment="1"/>
    <xf numFmtId="0" fontId="1" fillId="0" borderId="0" xfId="5" applyFont="1"/>
    <xf numFmtId="0" fontId="1" fillId="2" borderId="18" xfId="5" applyFont="1" applyFill="1" applyBorder="1" applyAlignment="1">
      <alignment textRotation="45"/>
    </xf>
    <xf numFmtId="0" fontId="20" fillId="3" borderId="19" xfId="5" applyFont="1" applyFill="1" applyBorder="1" applyAlignment="1">
      <alignment textRotation="45"/>
    </xf>
    <xf numFmtId="0" fontId="21" fillId="4" borderId="20" xfId="5" applyFont="1" applyFill="1" applyBorder="1" applyAlignment="1">
      <alignment textRotation="45"/>
    </xf>
    <xf numFmtId="0" fontId="21" fillId="4" borderId="21" xfId="5" applyFont="1" applyFill="1" applyBorder="1" applyAlignment="1">
      <alignment textRotation="45"/>
    </xf>
    <xf numFmtId="0" fontId="1" fillId="0" borderId="22" xfId="5" applyFont="1" applyBorder="1"/>
    <xf numFmtId="0" fontId="22" fillId="0" borderId="23" xfId="5" applyFont="1" applyBorder="1"/>
    <xf numFmtId="0" fontId="22" fillId="0" borderId="0" xfId="5" applyFont="1"/>
    <xf numFmtId="0" fontId="22" fillId="0" borderId="10" xfId="5" applyFont="1" applyBorder="1"/>
    <xf numFmtId="0" fontId="1" fillId="0" borderId="24" xfId="5" applyFont="1" applyBorder="1"/>
    <xf numFmtId="0" fontId="1" fillId="0" borderId="25" xfId="5" applyFont="1" applyBorder="1"/>
    <xf numFmtId="0" fontId="22" fillId="0" borderId="26" xfId="5" applyFont="1" applyBorder="1"/>
    <xf numFmtId="0" fontId="22" fillId="0" borderId="9" xfId="5" applyFont="1" applyBorder="1"/>
    <xf numFmtId="0" fontId="22" fillId="0" borderId="11" xfId="5" applyFont="1" applyBorder="1"/>
    <xf numFmtId="0" fontId="0" fillId="0" borderId="0" xfId="0" applyAlignment="1">
      <alignment horizontal="center" vertical="center"/>
    </xf>
    <xf numFmtId="0" fontId="0" fillId="0" borderId="0" xfId="0" applyAlignment="1">
      <alignment vertical="top"/>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0" borderId="6" xfId="0" applyBorder="1" applyAlignment="1">
      <alignment vertical="top" wrapText="1"/>
    </xf>
    <xf numFmtId="0" fontId="0" fillId="0" borderId="0" xfId="3" applyNumberFormat="1" applyFont="1" applyBorder="1" applyAlignment="1">
      <alignment vertical="center"/>
    </xf>
    <xf numFmtId="182" fontId="0" fillId="0" borderId="7" xfId="3" applyNumberFormat="1" applyFont="1" applyBorder="1" applyAlignment="1">
      <alignment vertical="center"/>
    </xf>
    <xf numFmtId="182" fontId="0" fillId="0" borderId="0" xfId="3" applyNumberFormat="1" applyFont="1" applyBorder="1" applyAlignment="1">
      <alignment vertical="center"/>
    </xf>
    <xf numFmtId="176" fontId="0" fillId="0" borderId="0" xfId="3" applyNumberFormat="1" applyFont="1" applyBorder="1" applyAlignment="1">
      <alignment vertical="center"/>
    </xf>
    <xf numFmtId="176" fontId="0" fillId="0" borderId="10" xfId="3" applyNumberFormat="1" applyFont="1" applyBorder="1" applyAlignment="1">
      <alignment vertical="center"/>
    </xf>
    <xf numFmtId="182" fontId="0" fillId="0" borderId="8" xfId="3" applyNumberFormat="1" applyFont="1" applyBorder="1" applyAlignment="1">
      <alignment vertical="center"/>
    </xf>
    <xf numFmtId="182" fontId="0" fillId="0" borderId="9" xfId="3" applyNumberFormat="1" applyFont="1" applyBorder="1" applyAlignment="1">
      <alignment vertical="center"/>
    </xf>
    <xf numFmtId="176" fontId="0" fillId="0" borderId="9" xfId="3" applyNumberFormat="1" applyFont="1" applyBorder="1" applyAlignment="1">
      <alignment vertical="center"/>
    </xf>
    <xf numFmtId="176" fontId="0" fillId="0" borderId="11" xfId="3" applyNumberFormat="1" applyFont="1" applyBorder="1" applyAlignment="1">
      <alignment vertical="center"/>
    </xf>
    <xf numFmtId="0" fontId="12" fillId="0" borderId="0" xfId="0" applyFont="1" applyAlignment="1"/>
    <xf numFmtId="49" fontId="12" fillId="0" borderId="0" xfId="0" applyNumberFormat="1" applyFont="1" applyAlignment="1"/>
    <xf numFmtId="177" fontId="12" fillId="0" borderId="0" xfId="0" applyNumberFormat="1" applyFont="1" applyAlignment="1"/>
    <xf numFmtId="0" fontId="23" fillId="0" borderId="0" xfId="0" applyFont="1">
      <alignment vertical="center"/>
    </xf>
    <xf numFmtId="177" fontId="0" fillId="0" borderId="0" xfId="0" applyNumberFormat="1" applyAlignment="1">
      <alignment horizontal="right" vertical="center"/>
    </xf>
    <xf numFmtId="1" fontId="0" fillId="0" borderId="0" xfId="0" applyNumberFormat="1">
      <alignment vertical="center"/>
    </xf>
    <xf numFmtId="0" fontId="1" fillId="0" borderId="4" xfId="5" applyFont="1" applyBorder="1"/>
    <xf numFmtId="0" fontId="1" fillId="0" borderId="5" xfId="5" applyFont="1" applyBorder="1"/>
    <xf numFmtId="0" fontId="1" fillId="0" borderId="6" xfId="5" applyFont="1" applyBorder="1"/>
    <xf numFmtId="1" fontId="1" fillId="0" borderId="7" xfId="5" applyNumberFormat="1" applyFont="1" applyBorder="1"/>
    <xf numFmtId="178" fontId="1" fillId="0" borderId="0" xfId="5" applyNumberFormat="1" applyFont="1"/>
    <xf numFmtId="1" fontId="1" fillId="0" borderId="0" xfId="5" applyNumberFormat="1" applyFont="1"/>
    <xf numFmtId="2" fontId="1" fillId="0" borderId="10" xfId="5" applyNumberFormat="1" applyFont="1" applyBorder="1"/>
    <xf numFmtId="1" fontId="1" fillId="0" borderId="8" xfId="5" applyNumberFormat="1" applyFont="1" applyBorder="1"/>
    <xf numFmtId="178" fontId="1" fillId="0" borderId="9" xfId="5" applyNumberFormat="1" applyFont="1" applyBorder="1"/>
    <xf numFmtId="1" fontId="1" fillId="0" borderId="9" xfId="5" applyNumberFormat="1" applyFont="1" applyBorder="1"/>
    <xf numFmtId="2" fontId="1" fillId="0" borderId="11" xfId="5" applyNumberFormat="1" applyFont="1" applyBorder="1"/>
    <xf numFmtId="0" fontId="23" fillId="0" borderId="0" xfId="5" applyFont="1"/>
    <xf numFmtId="2" fontId="0" fillId="0" borderId="0" xfId="0" applyNumberFormat="1">
      <alignment vertical="center"/>
    </xf>
    <xf numFmtId="0" fontId="9" fillId="0" borderId="3" xfId="2" applyFill="1" applyBorder="1" applyAlignment="1" applyProtection="1">
      <alignment vertical="center"/>
    </xf>
    <xf numFmtId="0" fontId="9" fillId="0" borderId="16" xfId="2" applyFill="1" applyBorder="1" applyAlignment="1" applyProtection="1">
      <alignment vertical="center"/>
    </xf>
    <xf numFmtId="0" fontId="0" fillId="0" borderId="16" xfId="0" applyBorder="1">
      <alignment vertical="center"/>
    </xf>
    <xf numFmtId="0" fontId="9" fillId="0" borderId="17" xfId="2" applyFill="1" applyBorder="1" applyAlignment="1" applyProtection="1">
      <alignment vertical="center"/>
    </xf>
    <xf numFmtId="0" fontId="0" fillId="0" borderId="17" xfId="0" applyBorder="1">
      <alignment vertical="center"/>
    </xf>
    <xf numFmtId="0" fontId="9" fillId="0" borderId="3" xfId="2" applyFill="1" applyBorder="1" applyAlignment="1" applyProtection="1"/>
    <xf numFmtId="0" fontId="0" fillId="0" borderId="3" xfId="0" applyBorder="1" applyAlignment="1"/>
    <xf numFmtId="0" fontId="0" fillId="0" borderId="17" xfId="0" applyBorder="1" applyAlignment="1"/>
    <xf numFmtId="0" fontId="9" fillId="0" borderId="16" xfId="2" applyFill="1" applyBorder="1" applyAlignment="1" applyProtection="1"/>
    <xf numFmtId="0" fontId="0" fillId="0" borderId="16" xfId="0" applyBorder="1" applyAlignment="1"/>
    <xf numFmtId="0" fontId="0" fillId="0" borderId="27" xfId="0" applyBorder="1">
      <alignment vertical="center"/>
    </xf>
    <xf numFmtId="0" fontId="9" fillId="0" borderId="29" xfId="2" applyFill="1" applyBorder="1" applyAlignment="1" applyProtection="1"/>
    <xf numFmtId="0" fontId="0" fillId="0" borderId="15" xfId="0" applyBorder="1" applyAlignment="1"/>
    <xf numFmtId="0" fontId="0" fillId="0" borderId="28" xfId="0" applyBorder="1">
      <alignment vertical="center"/>
    </xf>
    <xf numFmtId="0" fontId="0" fillId="5" borderId="3" xfId="0" applyFill="1" applyBorder="1">
      <alignment vertical="center"/>
    </xf>
    <xf numFmtId="0" fontId="1" fillId="0" borderId="0" xfId="4"/>
    <xf numFmtId="0" fontId="25" fillId="0" borderId="0" xfId="0" applyFont="1" applyAlignment="1">
      <alignment horizontal="left" vertical="center" indent="1"/>
    </xf>
    <xf numFmtId="0" fontId="0" fillId="0" borderId="15" xfId="0" applyBorder="1">
      <alignment vertical="center"/>
    </xf>
    <xf numFmtId="177" fontId="0" fillId="6" borderId="0" xfId="0" applyNumberFormat="1" applyFill="1">
      <alignment vertical="center"/>
    </xf>
    <xf numFmtId="177" fontId="0" fillId="7" borderId="0" xfId="0" applyNumberFormat="1" applyFill="1">
      <alignment vertical="center"/>
    </xf>
    <xf numFmtId="177" fontId="0" fillId="8" borderId="0" xfId="0" applyNumberFormat="1" applyFill="1">
      <alignment vertical="center"/>
    </xf>
    <xf numFmtId="177" fontId="0" fillId="9" borderId="0" xfId="0" applyNumberFormat="1" applyFill="1">
      <alignment vertical="center"/>
    </xf>
    <xf numFmtId="177" fontId="0" fillId="10" borderId="0" xfId="0" applyNumberFormat="1" applyFill="1">
      <alignment vertical="center"/>
    </xf>
    <xf numFmtId="177" fontId="0" fillId="11" borderId="0" xfId="0" applyNumberFormat="1" applyFill="1">
      <alignment vertical="center"/>
    </xf>
    <xf numFmtId="177" fontId="0" fillId="12" borderId="0" xfId="0" applyNumberFormat="1" applyFill="1">
      <alignment vertical="center"/>
    </xf>
    <xf numFmtId="177" fontId="0" fillId="13" borderId="0" xfId="0" applyNumberFormat="1" applyFill="1">
      <alignment vertical="center"/>
    </xf>
    <xf numFmtId="0" fontId="0" fillId="6" borderId="0" xfId="0" applyFill="1">
      <alignment vertical="center"/>
    </xf>
    <xf numFmtId="2" fontId="0" fillId="0" borderId="0" xfId="0" applyNumberFormat="1" applyAlignment="1">
      <alignment horizontal="left" vertical="center"/>
    </xf>
    <xf numFmtId="0" fontId="0" fillId="12" borderId="0" xfId="0" applyFill="1">
      <alignment vertical="center"/>
    </xf>
    <xf numFmtId="0" fontId="0" fillId="11" borderId="0" xfId="0" applyFill="1">
      <alignment vertical="center"/>
    </xf>
    <xf numFmtId="0" fontId="0" fillId="13" borderId="0" xfId="0" applyFill="1">
      <alignment vertical="center"/>
    </xf>
    <xf numFmtId="0" fontId="0" fillId="9" borderId="0" xfId="0" applyFill="1">
      <alignment vertical="center"/>
    </xf>
    <xf numFmtId="0" fontId="0" fillId="14" borderId="0" xfId="0" applyFill="1">
      <alignment vertical="center"/>
    </xf>
    <xf numFmtId="0" fontId="0" fillId="7" borderId="0" xfId="0" applyFill="1">
      <alignment vertical="center"/>
    </xf>
    <xf numFmtId="0" fontId="0" fillId="8" borderId="0" xfId="0" applyFill="1">
      <alignment vertical="center"/>
    </xf>
    <xf numFmtId="0" fontId="0" fillId="10" borderId="0" xfId="0" applyFill="1">
      <alignment vertical="center"/>
    </xf>
    <xf numFmtId="183" fontId="0" fillId="0" borderId="0" xfId="0" applyNumberFormat="1">
      <alignment vertical="center"/>
    </xf>
    <xf numFmtId="0" fontId="9" fillId="0" borderId="0" xfId="2" applyAlignment="1" applyProtection="1">
      <alignment vertical="center"/>
    </xf>
  </cellXfs>
  <cellStyles count="6">
    <cellStyle name="パーセント" xfId="1" builtinId="5"/>
    <cellStyle name="ハイパーリンク" xfId="2" builtinId="8"/>
    <cellStyle name="桁区切り" xfId="3" builtinId="6"/>
    <cellStyle name="標準" xfId="0" builtinId="0"/>
    <cellStyle name="標準_ex08_011" xfId="4" xr:uid="{00000000-0005-0000-0000-000004000000}"/>
    <cellStyle name="標準_統計DATA" xfId="5" xr:uid="{00000000-0005-0000-0000-000005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セトーサ</a:t>
            </a:r>
          </a:p>
        </c:rich>
      </c:tx>
      <c:overlay val="0"/>
    </c:title>
    <c:autoTitleDeleted val="0"/>
    <c:plotArea>
      <c:layout/>
      <c:barChart>
        <c:barDir val="col"/>
        <c:grouping val="clustered"/>
        <c:varyColors val="0"/>
        <c:ser>
          <c:idx val="0"/>
          <c:order val="0"/>
          <c:invertIfNegative val="0"/>
          <c:val>
            <c:numRef>
              <c:f>度数分布とヒストグラム2!$B$20:$B$26</c:f>
              <c:numCache>
                <c:formatCode>General</c:formatCode>
                <c:ptCount val="7"/>
                <c:pt idx="0">
                  <c:v>4</c:v>
                </c:pt>
                <c:pt idx="1">
                  <c:v>7</c:v>
                </c:pt>
                <c:pt idx="2">
                  <c:v>9</c:v>
                </c:pt>
                <c:pt idx="3">
                  <c:v>19</c:v>
                </c:pt>
                <c:pt idx="4">
                  <c:v>6</c:v>
                </c:pt>
                <c:pt idx="5">
                  <c:v>4</c:v>
                </c:pt>
                <c:pt idx="6">
                  <c:v>1</c:v>
                </c:pt>
              </c:numCache>
            </c:numRef>
          </c:val>
          <c:extLst>
            <c:ext xmlns:c16="http://schemas.microsoft.com/office/drawing/2014/chart" uri="{C3380CC4-5D6E-409C-BE32-E72D297353CC}">
              <c16:uniqueId val="{00000000-5B33-4039-B3B4-CF6B93948D0D}"/>
            </c:ext>
          </c:extLst>
        </c:ser>
        <c:dLbls>
          <c:showLegendKey val="0"/>
          <c:showVal val="0"/>
          <c:showCatName val="0"/>
          <c:showSerName val="0"/>
          <c:showPercent val="0"/>
          <c:showBubbleSize val="0"/>
        </c:dLbls>
        <c:gapWidth val="0"/>
        <c:axId val="569830824"/>
        <c:axId val="569831216"/>
      </c:barChart>
      <c:scatterChart>
        <c:scatterStyle val="lineMarker"/>
        <c:varyColors val="0"/>
        <c:ser>
          <c:idx val="1"/>
          <c:order val="1"/>
          <c:tx>
            <c:strRef>
              <c:f>度数分布とヒストグラム2!$F$19</c:f>
              <c:strCache>
                <c:ptCount val="1"/>
                <c:pt idx="0">
                  <c:v>箱ひげ</c:v>
                </c:pt>
              </c:strCache>
            </c:strRef>
          </c:tx>
          <c:spPr>
            <a:ln w="12700" cap="rnd" cmpd="sng" algn="ctr">
              <a:solidFill>
                <a:sysClr val="windowText" lastClr="000000">
                  <a:lumMod val="100000"/>
                </a:sysClr>
              </a:solidFill>
              <a:prstDash val="solid"/>
              <a:round/>
              <a:headEnd type="none" w="med" len="med"/>
              <a:tailEnd type="none" w="med" len="med"/>
            </a:ln>
          </c:spPr>
          <c:marker>
            <c:symbol val="none"/>
          </c:marker>
          <c:xVal>
            <c:numRef>
              <c:f>度数分布とヒストグラム2!$F$20:$F$41</c:f>
              <c:numCache>
                <c:formatCode>General</c:formatCode>
                <c:ptCount val="22"/>
                <c:pt idx="0">
                  <c:v>5</c:v>
                </c:pt>
                <c:pt idx="1">
                  <c:v>5</c:v>
                </c:pt>
                <c:pt idx="2">
                  <c:v>4.8</c:v>
                </c:pt>
                <c:pt idx="3">
                  <c:v>4.8</c:v>
                </c:pt>
                <c:pt idx="4">
                  <c:v>5.2</c:v>
                </c:pt>
                <c:pt idx="5">
                  <c:v>5.2</c:v>
                </c:pt>
                <c:pt idx="6">
                  <c:v>4.8</c:v>
                </c:pt>
                <c:pt idx="8">
                  <c:v>4.8</c:v>
                </c:pt>
                <c:pt idx="9">
                  <c:v>4.3</c:v>
                </c:pt>
                <c:pt idx="11">
                  <c:v>5.2</c:v>
                </c:pt>
                <c:pt idx="12">
                  <c:v>5.8</c:v>
                </c:pt>
                <c:pt idx="14">
                  <c:v>4.3</c:v>
                </c:pt>
                <c:pt idx="15">
                  <c:v>4.3</c:v>
                </c:pt>
                <c:pt idx="17">
                  <c:v>5.8</c:v>
                </c:pt>
                <c:pt idx="18">
                  <c:v>5.8</c:v>
                </c:pt>
              </c:numCache>
            </c:numRef>
          </c:xVal>
          <c:yVal>
            <c:numRef>
              <c:f>度数分布とヒストグラム2!$G$20:$G$41</c:f>
              <c:numCache>
                <c:formatCode>General</c:formatCode>
                <c:ptCount val="22"/>
                <c:pt idx="0">
                  <c:v>24.7</c:v>
                </c:pt>
                <c:pt idx="1">
                  <c:v>30.400000000000002</c:v>
                </c:pt>
                <c:pt idx="2">
                  <c:v>30.400000000000002</c:v>
                </c:pt>
                <c:pt idx="3">
                  <c:v>24.7</c:v>
                </c:pt>
                <c:pt idx="4">
                  <c:v>24.7</c:v>
                </c:pt>
                <c:pt idx="5">
                  <c:v>30.400000000000002</c:v>
                </c:pt>
                <c:pt idx="6">
                  <c:v>30.400000000000002</c:v>
                </c:pt>
                <c:pt idx="8">
                  <c:v>27.55</c:v>
                </c:pt>
                <c:pt idx="9">
                  <c:v>27.55</c:v>
                </c:pt>
                <c:pt idx="11">
                  <c:v>27.55</c:v>
                </c:pt>
                <c:pt idx="12">
                  <c:v>27.55</c:v>
                </c:pt>
                <c:pt idx="14">
                  <c:v>25.650000000000002</c:v>
                </c:pt>
                <c:pt idx="15">
                  <c:v>29.45</c:v>
                </c:pt>
                <c:pt idx="17">
                  <c:v>25.650000000000002</c:v>
                </c:pt>
                <c:pt idx="18">
                  <c:v>29.45</c:v>
                </c:pt>
              </c:numCache>
            </c:numRef>
          </c:yVal>
          <c:smooth val="0"/>
          <c:extLst>
            <c:ext xmlns:c16="http://schemas.microsoft.com/office/drawing/2014/chart" uri="{C3380CC4-5D6E-409C-BE32-E72D297353CC}">
              <c16:uniqueId val="{00000001-5B33-4039-B3B4-CF6B93948D0D}"/>
            </c:ext>
          </c:extLst>
        </c:ser>
        <c:ser>
          <c:idx val="2"/>
          <c:order val="2"/>
          <c:tx>
            <c:strRef>
              <c:f>度数分布とヒストグラム2!$H$19</c:f>
              <c:strCache>
                <c:ptCount val="1"/>
                <c:pt idx="0">
                  <c:v>ひし形</c:v>
                </c:pt>
              </c:strCache>
            </c:strRef>
          </c:tx>
          <c:spPr>
            <a:ln w="12700" cap="rnd" cmpd="sng" algn="ctr">
              <a:solidFill>
                <a:srgbClr val="003300"/>
              </a:solidFill>
              <a:prstDash val="solid"/>
              <a:round/>
              <a:headEnd type="none" w="med" len="med"/>
              <a:tailEnd type="none" w="med" len="med"/>
            </a:ln>
          </c:spPr>
          <c:marker>
            <c:symbol val="none"/>
          </c:marker>
          <c:xVal>
            <c:numRef>
              <c:f>度数分布とヒストグラム2!$H$20:$H$24</c:f>
              <c:numCache>
                <c:formatCode>General</c:formatCode>
                <c:ptCount val="5"/>
                <c:pt idx="0">
                  <c:v>5.0059999999999993</c:v>
                </c:pt>
                <c:pt idx="1">
                  <c:v>4.8907290932721175</c:v>
                </c:pt>
                <c:pt idx="2">
                  <c:v>5.0059999999999993</c:v>
                </c:pt>
                <c:pt idx="3">
                  <c:v>5.1212709067278812</c:v>
                </c:pt>
                <c:pt idx="4">
                  <c:v>5.0059999999999993</c:v>
                </c:pt>
              </c:numCache>
            </c:numRef>
          </c:xVal>
          <c:yVal>
            <c:numRef>
              <c:f>度数分布とヒストグラム2!$I$20:$I$24</c:f>
              <c:numCache>
                <c:formatCode>General</c:formatCode>
                <c:ptCount val="5"/>
                <c:pt idx="0">
                  <c:v>29.45</c:v>
                </c:pt>
                <c:pt idx="1">
                  <c:v>27.55</c:v>
                </c:pt>
                <c:pt idx="2">
                  <c:v>25.650000000000002</c:v>
                </c:pt>
                <c:pt idx="3">
                  <c:v>27.55</c:v>
                </c:pt>
                <c:pt idx="4">
                  <c:v>29.45</c:v>
                </c:pt>
              </c:numCache>
            </c:numRef>
          </c:yVal>
          <c:smooth val="0"/>
          <c:extLst>
            <c:ext xmlns:c16="http://schemas.microsoft.com/office/drawing/2014/chart" uri="{C3380CC4-5D6E-409C-BE32-E72D297353CC}">
              <c16:uniqueId val="{00000002-5B33-4039-B3B4-CF6B93948D0D}"/>
            </c:ext>
          </c:extLst>
        </c:ser>
        <c:ser>
          <c:idx val="3"/>
          <c:order val="3"/>
          <c:tx>
            <c:strRef>
              <c:f>度数分布とヒストグラム2!$J$26</c:f>
              <c:strCache>
                <c:ptCount val="1"/>
              </c:strCache>
            </c:strRef>
          </c:tx>
          <c:spPr>
            <a:ln w="28575">
              <a:noFill/>
            </a:ln>
          </c:spPr>
          <c:marker>
            <c:symbol val="x"/>
            <c:size val="5"/>
            <c:spPr>
              <a:noFill/>
              <a:ln>
                <a:solidFill>
                  <a:srgbClr val="000000"/>
                </a:solidFill>
                <a:prstDash val="solid"/>
              </a:ln>
            </c:spPr>
          </c:marker>
          <c:xVal>
            <c:strRef>
              <c:f>度数分布とヒストグラム2!$J$19:$J$20</c:f>
              <c:strCache>
                <c:ptCount val="1"/>
                <c:pt idx="0">
                  <c:v>外れ値</c:v>
                </c:pt>
              </c:strCache>
            </c:strRef>
          </c:xVal>
          <c:yVal>
            <c:numRef>
              <c:f>度数分布とヒストグラム2!$K$19:$K$20</c:f>
              <c:numCache>
                <c:formatCode>General</c:formatCode>
                <c:ptCount val="2"/>
              </c:numCache>
            </c:numRef>
          </c:yVal>
          <c:smooth val="0"/>
          <c:extLst>
            <c:ext xmlns:c16="http://schemas.microsoft.com/office/drawing/2014/chart" uri="{C3380CC4-5D6E-409C-BE32-E72D297353CC}">
              <c16:uniqueId val="{00000003-5B33-4039-B3B4-CF6B93948D0D}"/>
            </c:ext>
          </c:extLst>
        </c:ser>
        <c:dLbls>
          <c:showLegendKey val="0"/>
          <c:showVal val="0"/>
          <c:showCatName val="0"/>
          <c:showSerName val="0"/>
          <c:showPercent val="0"/>
          <c:showBubbleSize val="0"/>
        </c:dLbls>
        <c:axId val="569830432"/>
        <c:axId val="569832392"/>
      </c:scatterChart>
      <c:catAx>
        <c:axId val="569830824"/>
        <c:scaling>
          <c:orientation val="minMax"/>
        </c:scaling>
        <c:delete val="0"/>
        <c:axPos val="b"/>
        <c:majorTickMark val="out"/>
        <c:minorTickMark val="none"/>
        <c:tickLblPos val="none"/>
        <c:crossAx val="569831216"/>
        <c:crosses val="autoZero"/>
        <c:auto val="1"/>
        <c:lblAlgn val="ctr"/>
        <c:lblOffset val="100"/>
        <c:noMultiLvlLbl val="0"/>
      </c:catAx>
      <c:valAx>
        <c:axId val="569831216"/>
        <c:scaling>
          <c:orientation val="minMax"/>
          <c:max val="35"/>
          <c:min val="0"/>
        </c:scaling>
        <c:delete val="0"/>
        <c:axPos val="l"/>
        <c:numFmt formatCode="General" sourceLinked="1"/>
        <c:majorTickMark val="out"/>
        <c:minorTickMark val="none"/>
        <c:tickLblPos val="none"/>
        <c:crossAx val="569830824"/>
        <c:crosses val="autoZero"/>
        <c:crossBetween val="between"/>
        <c:majorUnit val="5"/>
      </c:valAx>
      <c:valAx>
        <c:axId val="569832392"/>
        <c:scaling>
          <c:orientation val="minMax"/>
        </c:scaling>
        <c:delete val="0"/>
        <c:axPos val="r"/>
        <c:numFmt formatCode="General" sourceLinked="0"/>
        <c:majorTickMark val="none"/>
        <c:minorTickMark val="none"/>
        <c:tickLblPos val="low"/>
        <c:crossAx val="569830432"/>
        <c:crosses val="max"/>
        <c:crossBetween val="midCat"/>
      </c:valAx>
      <c:valAx>
        <c:axId val="569830432"/>
        <c:scaling>
          <c:orientation val="minMax"/>
          <c:max val="6"/>
          <c:min val="4.25"/>
        </c:scaling>
        <c:delete val="0"/>
        <c:axPos val="t"/>
        <c:numFmt formatCode="0.000" sourceLinked="0"/>
        <c:majorTickMark val="none"/>
        <c:minorTickMark val="none"/>
        <c:tickLblPos val="low"/>
        <c:crossAx val="569832392"/>
        <c:crosses val="max"/>
        <c:crossBetween val="midCat"/>
        <c:majorUnit val="0.25"/>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ヴィルジニカ</a:t>
            </a:r>
          </a:p>
        </c:rich>
      </c:tx>
      <c:overlay val="0"/>
    </c:title>
    <c:autoTitleDeleted val="0"/>
    <c:plotArea>
      <c:layout/>
      <c:barChart>
        <c:barDir val="col"/>
        <c:grouping val="clustered"/>
        <c:varyColors val="0"/>
        <c:ser>
          <c:idx val="0"/>
          <c:order val="0"/>
          <c:invertIfNegative val="0"/>
          <c:cat>
            <c:numRef>
              <c:f>'統計グラフ（データベース形式）2'!$A$38:$A$44</c:f>
              <c:numCache>
                <c:formatCode>0.000</c:formatCode>
                <c:ptCount val="7"/>
                <c:pt idx="0">
                  <c:v>4.5</c:v>
                </c:pt>
                <c:pt idx="1">
                  <c:v>5</c:v>
                </c:pt>
                <c:pt idx="2">
                  <c:v>5.5</c:v>
                </c:pt>
                <c:pt idx="3">
                  <c:v>6</c:v>
                </c:pt>
                <c:pt idx="4">
                  <c:v>6.5</c:v>
                </c:pt>
                <c:pt idx="5">
                  <c:v>7</c:v>
                </c:pt>
                <c:pt idx="6">
                  <c:v>7.5</c:v>
                </c:pt>
              </c:numCache>
            </c:numRef>
          </c:cat>
          <c:val>
            <c:numRef>
              <c:f>'統計グラフ（データベース形式）2'!$B$38:$B$44</c:f>
              <c:numCache>
                <c:formatCode>General</c:formatCode>
                <c:ptCount val="7"/>
                <c:pt idx="0">
                  <c:v>1</c:v>
                </c:pt>
                <c:pt idx="1">
                  <c:v>0</c:v>
                </c:pt>
                <c:pt idx="2">
                  <c:v>6</c:v>
                </c:pt>
                <c:pt idx="3">
                  <c:v>17</c:v>
                </c:pt>
                <c:pt idx="4">
                  <c:v>14</c:v>
                </c:pt>
                <c:pt idx="5">
                  <c:v>6</c:v>
                </c:pt>
                <c:pt idx="6">
                  <c:v>6</c:v>
                </c:pt>
              </c:numCache>
            </c:numRef>
          </c:val>
          <c:extLst>
            <c:ext xmlns:c16="http://schemas.microsoft.com/office/drawing/2014/chart" uri="{C3380CC4-5D6E-409C-BE32-E72D297353CC}">
              <c16:uniqueId val="{00000000-72D4-4412-8447-21E4F45F39A6}"/>
            </c:ext>
          </c:extLst>
        </c:ser>
        <c:dLbls>
          <c:showLegendKey val="0"/>
          <c:showVal val="0"/>
          <c:showCatName val="0"/>
          <c:showSerName val="0"/>
          <c:showPercent val="0"/>
          <c:showBubbleSize val="0"/>
        </c:dLbls>
        <c:gapWidth val="0"/>
        <c:axId val="492548240"/>
        <c:axId val="492547456"/>
      </c:barChart>
      <c:scatterChart>
        <c:scatterStyle val="lineMarker"/>
        <c:varyColors val="0"/>
        <c:ser>
          <c:idx val="1"/>
          <c:order val="1"/>
          <c:tx>
            <c:strRef>
              <c:f>'統計グラフ（データベース形式）2'!$F$37</c:f>
              <c:strCache>
                <c:ptCount val="1"/>
                <c:pt idx="0">
                  <c:v>ダミー</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marker>
            <c:symbol val="none"/>
          </c:marker>
          <c:xVal>
            <c:numRef>
              <c:f>'統計グラフ（データベース形式）2'!$F$38</c:f>
              <c:numCache>
                <c:formatCode>General</c:formatCode>
                <c:ptCount val="1"/>
                <c:pt idx="0">
                  <c:v>0</c:v>
                </c:pt>
              </c:numCache>
            </c:numRef>
          </c:xVal>
          <c:yVal>
            <c:numRef>
              <c:f>'統計グラフ（データベース形式）2'!$F$38</c:f>
              <c:numCache>
                <c:formatCode>General</c:formatCode>
                <c:ptCount val="1"/>
                <c:pt idx="0">
                  <c:v>0</c:v>
                </c:pt>
              </c:numCache>
            </c:numRef>
          </c:yVal>
          <c:smooth val="0"/>
          <c:extLst>
            <c:ext xmlns:c16="http://schemas.microsoft.com/office/drawing/2014/chart" uri="{C3380CC4-5D6E-409C-BE32-E72D297353CC}">
              <c16:uniqueId val="{00000001-72D4-4412-8447-21E4F45F39A6}"/>
            </c:ext>
          </c:extLst>
        </c:ser>
        <c:dLbls>
          <c:showLegendKey val="0"/>
          <c:showVal val="0"/>
          <c:showCatName val="0"/>
          <c:showSerName val="0"/>
          <c:showPercent val="0"/>
          <c:showBubbleSize val="0"/>
        </c:dLbls>
        <c:axId val="492548632"/>
        <c:axId val="492547848"/>
      </c:scatterChart>
      <c:catAx>
        <c:axId val="492548240"/>
        <c:scaling>
          <c:orientation val="minMax"/>
        </c:scaling>
        <c:delete val="0"/>
        <c:axPos val="b"/>
        <c:numFmt formatCode="0.000" sourceLinked="1"/>
        <c:majorTickMark val="out"/>
        <c:minorTickMark val="none"/>
        <c:tickLblPos val="none"/>
        <c:crossAx val="492547456"/>
        <c:crosses val="autoZero"/>
        <c:auto val="1"/>
        <c:lblAlgn val="ctr"/>
        <c:lblOffset val="100"/>
        <c:noMultiLvlLbl val="0"/>
      </c:catAx>
      <c:valAx>
        <c:axId val="492547456"/>
        <c:scaling>
          <c:orientation val="minMax"/>
          <c:min val="0"/>
        </c:scaling>
        <c:delete val="0"/>
        <c:axPos val="l"/>
        <c:numFmt formatCode="General" sourceLinked="1"/>
        <c:majorTickMark val="out"/>
        <c:minorTickMark val="none"/>
        <c:tickLblPos val="nextTo"/>
        <c:crossAx val="492548240"/>
        <c:crosses val="autoZero"/>
        <c:crossBetween val="between"/>
      </c:valAx>
      <c:valAx>
        <c:axId val="492547848"/>
        <c:scaling>
          <c:orientation val="minMax"/>
        </c:scaling>
        <c:delete val="0"/>
        <c:axPos val="r"/>
        <c:numFmt formatCode="General" sourceLinked="0"/>
        <c:majorTickMark val="none"/>
        <c:minorTickMark val="none"/>
        <c:tickLblPos val="none"/>
        <c:crossAx val="492548632"/>
        <c:crosses val="max"/>
        <c:crossBetween val="midCat"/>
      </c:valAx>
      <c:valAx>
        <c:axId val="492548632"/>
        <c:scaling>
          <c:orientation val="minMax"/>
          <c:max val="8"/>
          <c:min val="4.5"/>
        </c:scaling>
        <c:delete val="0"/>
        <c:axPos val="t"/>
        <c:numFmt formatCode="General" sourceLinked="0"/>
        <c:majorTickMark val="none"/>
        <c:minorTickMark val="none"/>
        <c:tickLblPos val="low"/>
        <c:crossAx val="492547848"/>
        <c:crosses val="max"/>
        <c:crossBetween val="midCat"/>
        <c:majorUnit val="0.5"/>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ヴェルシコロール</a:t>
            </a:r>
          </a:p>
        </c:rich>
      </c:tx>
      <c:overlay val="0"/>
    </c:title>
    <c:autoTitleDeleted val="0"/>
    <c:plotArea>
      <c:layout/>
      <c:barChart>
        <c:barDir val="col"/>
        <c:grouping val="clustered"/>
        <c:varyColors val="0"/>
        <c:ser>
          <c:idx val="0"/>
          <c:order val="0"/>
          <c:invertIfNegative val="0"/>
          <c:cat>
            <c:numRef>
              <c:f>'統計グラフ（データベース形式）2'!$A$68:$A$77</c:f>
              <c:numCache>
                <c:formatCode>0.000</c:formatCode>
                <c:ptCount val="10"/>
                <c:pt idx="0">
                  <c:v>4.75</c:v>
                </c:pt>
                <c:pt idx="1">
                  <c:v>5</c:v>
                </c:pt>
                <c:pt idx="2">
                  <c:v>5.25</c:v>
                </c:pt>
                <c:pt idx="3">
                  <c:v>5.5</c:v>
                </c:pt>
                <c:pt idx="4">
                  <c:v>5.75</c:v>
                </c:pt>
                <c:pt idx="5">
                  <c:v>6</c:v>
                </c:pt>
                <c:pt idx="6">
                  <c:v>6.25</c:v>
                </c:pt>
                <c:pt idx="7">
                  <c:v>6.5</c:v>
                </c:pt>
                <c:pt idx="8">
                  <c:v>6.75</c:v>
                </c:pt>
                <c:pt idx="9">
                  <c:v>7</c:v>
                </c:pt>
              </c:numCache>
            </c:numRef>
          </c:cat>
          <c:val>
            <c:numRef>
              <c:f>'統計グラフ（データベース形式）2'!$B$68:$B$77</c:f>
              <c:numCache>
                <c:formatCode>General</c:formatCode>
                <c:ptCount val="10"/>
                <c:pt idx="0">
                  <c:v>1</c:v>
                </c:pt>
                <c:pt idx="1">
                  <c:v>4</c:v>
                </c:pt>
                <c:pt idx="2">
                  <c:v>1</c:v>
                </c:pt>
                <c:pt idx="3">
                  <c:v>15</c:v>
                </c:pt>
                <c:pt idx="4">
                  <c:v>5</c:v>
                </c:pt>
                <c:pt idx="5">
                  <c:v>10</c:v>
                </c:pt>
                <c:pt idx="6">
                  <c:v>5</c:v>
                </c:pt>
                <c:pt idx="7">
                  <c:v>6</c:v>
                </c:pt>
                <c:pt idx="8">
                  <c:v>2</c:v>
                </c:pt>
                <c:pt idx="9">
                  <c:v>1</c:v>
                </c:pt>
              </c:numCache>
            </c:numRef>
          </c:val>
          <c:extLst>
            <c:ext xmlns:c16="http://schemas.microsoft.com/office/drawing/2014/chart" uri="{C3380CC4-5D6E-409C-BE32-E72D297353CC}">
              <c16:uniqueId val="{00000000-6DF3-46F3-8BBB-110DA5B6F324}"/>
            </c:ext>
          </c:extLst>
        </c:ser>
        <c:dLbls>
          <c:showLegendKey val="0"/>
          <c:showVal val="0"/>
          <c:showCatName val="0"/>
          <c:showSerName val="0"/>
          <c:showPercent val="0"/>
          <c:showBubbleSize val="0"/>
        </c:dLbls>
        <c:gapWidth val="0"/>
        <c:axId val="65329472"/>
        <c:axId val="65329080"/>
      </c:barChart>
      <c:scatterChart>
        <c:scatterStyle val="lineMarker"/>
        <c:varyColors val="0"/>
        <c:ser>
          <c:idx val="1"/>
          <c:order val="1"/>
          <c:tx>
            <c:strRef>
              <c:f>'統計グラフ（データベース形式）2'!$F$67</c:f>
              <c:strCache>
                <c:ptCount val="1"/>
                <c:pt idx="0">
                  <c:v>ダミー</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marker>
            <c:symbol val="none"/>
          </c:marker>
          <c:xVal>
            <c:numRef>
              <c:f>'統計グラフ（データベース形式）2'!$F$68</c:f>
              <c:numCache>
                <c:formatCode>General</c:formatCode>
                <c:ptCount val="1"/>
                <c:pt idx="0">
                  <c:v>0</c:v>
                </c:pt>
              </c:numCache>
            </c:numRef>
          </c:xVal>
          <c:yVal>
            <c:numRef>
              <c:f>'統計グラフ（データベース形式）2'!$F$68</c:f>
              <c:numCache>
                <c:formatCode>General</c:formatCode>
                <c:ptCount val="1"/>
                <c:pt idx="0">
                  <c:v>0</c:v>
                </c:pt>
              </c:numCache>
            </c:numRef>
          </c:yVal>
          <c:smooth val="0"/>
          <c:extLst>
            <c:ext xmlns:c16="http://schemas.microsoft.com/office/drawing/2014/chart" uri="{C3380CC4-5D6E-409C-BE32-E72D297353CC}">
              <c16:uniqueId val="{00000001-6DF3-46F3-8BBB-110DA5B6F324}"/>
            </c:ext>
          </c:extLst>
        </c:ser>
        <c:dLbls>
          <c:showLegendKey val="0"/>
          <c:showVal val="0"/>
          <c:showCatName val="0"/>
          <c:showSerName val="0"/>
          <c:showPercent val="0"/>
          <c:showBubbleSize val="0"/>
        </c:dLbls>
        <c:axId val="65331432"/>
        <c:axId val="65329864"/>
      </c:scatterChart>
      <c:catAx>
        <c:axId val="65329472"/>
        <c:scaling>
          <c:orientation val="minMax"/>
        </c:scaling>
        <c:delete val="0"/>
        <c:axPos val="b"/>
        <c:numFmt formatCode="0.000" sourceLinked="1"/>
        <c:majorTickMark val="out"/>
        <c:minorTickMark val="none"/>
        <c:tickLblPos val="none"/>
        <c:crossAx val="65329080"/>
        <c:crosses val="autoZero"/>
        <c:auto val="1"/>
        <c:lblAlgn val="ctr"/>
        <c:lblOffset val="100"/>
        <c:noMultiLvlLbl val="0"/>
      </c:catAx>
      <c:valAx>
        <c:axId val="65329080"/>
        <c:scaling>
          <c:orientation val="minMax"/>
          <c:min val="0"/>
        </c:scaling>
        <c:delete val="0"/>
        <c:axPos val="l"/>
        <c:numFmt formatCode="General" sourceLinked="1"/>
        <c:majorTickMark val="out"/>
        <c:minorTickMark val="none"/>
        <c:tickLblPos val="nextTo"/>
        <c:crossAx val="65329472"/>
        <c:crosses val="autoZero"/>
        <c:crossBetween val="between"/>
      </c:valAx>
      <c:valAx>
        <c:axId val="65329864"/>
        <c:scaling>
          <c:orientation val="minMax"/>
        </c:scaling>
        <c:delete val="0"/>
        <c:axPos val="r"/>
        <c:numFmt formatCode="General" sourceLinked="0"/>
        <c:majorTickMark val="none"/>
        <c:minorTickMark val="none"/>
        <c:tickLblPos val="none"/>
        <c:crossAx val="65331432"/>
        <c:crosses val="max"/>
        <c:crossBetween val="midCat"/>
      </c:valAx>
      <c:valAx>
        <c:axId val="65331432"/>
        <c:scaling>
          <c:orientation val="minMax"/>
          <c:max val="7.25"/>
          <c:min val="4.75"/>
        </c:scaling>
        <c:delete val="0"/>
        <c:axPos val="t"/>
        <c:numFmt formatCode="General" sourceLinked="0"/>
        <c:majorTickMark val="none"/>
        <c:minorTickMark val="none"/>
        <c:tickLblPos val="low"/>
        <c:crossAx val="65329864"/>
        <c:crosses val="max"/>
        <c:crossBetween val="midCat"/>
        <c:majorUnit val="0.25"/>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セトーサ</a:t>
            </a:r>
          </a:p>
        </c:rich>
      </c:tx>
      <c:overlay val="0"/>
    </c:title>
    <c:autoTitleDeleted val="0"/>
    <c:plotArea>
      <c:layout/>
      <c:barChart>
        <c:barDir val="col"/>
        <c:grouping val="clustered"/>
        <c:varyColors val="0"/>
        <c:ser>
          <c:idx val="0"/>
          <c:order val="0"/>
          <c:invertIfNegative val="0"/>
          <c:cat>
            <c:numRef>
              <c:f>'統計グラフ（データベース形式）2'!$A$101:$A$107</c:f>
              <c:numCache>
                <c:formatCode>0.000</c:formatCode>
                <c:ptCount val="7"/>
                <c:pt idx="0">
                  <c:v>4.25</c:v>
                </c:pt>
                <c:pt idx="1">
                  <c:v>4.5</c:v>
                </c:pt>
                <c:pt idx="2">
                  <c:v>4.75</c:v>
                </c:pt>
                <c:pt idx="3">
                  <c:v>5</c:v>
                </c:pt>
                <c:pt idx="4">
                  <c:v>5.25</c:v>
                </c:pt>
                <c:pt idx="5">
                  <c:v>5.5</c:v>
                </c:pt>
                <c:pt idx="6">
                  <c:v>5.75</c:v>
                </c:pt>
              </c:numCache>
            </c:numRef>
          </c:cat>
          <c:val>
            <c:numRef>
              <c:f>'統計グラフ（データベース形式）2'!$B$101:$B$107</c:f>
              <c:numCache>
                <c:formatCode>General</c:formatCode>
                <c:ptCount val="7"/>
                <c:pt idx="0">
                  <c:v>4</c:v>
                </c:pt>
                <c:pt idx="1">
                  <c:v>7</c:v>
                </c:pt>
                <c:pt idx="2">
                  <c:v>9</c:v>
                </c:pt>
                <c:pt idx="3">
                  <c:v>19</c:v>
                </c:pt>
                <c:pt idx="4">
                  <c:v>6</c:v>
                </c:pt>
                <c:pt idx="5">
                  <c:v>4</c:v>
                </c:pt>
                <c:pt idx="6">
                  <c:v>1</c:v>
                </c:pt>
              </c:numCache>
            </c:numRef>
          </c:val>
          <c:extLst>
            <c:ext xmlns:c16="http://schemas.microsoft.com/office/drawing/2014/chart" uri="{C3380CC4-5D6E-409C-BE32-E72D297353CC}">
              <c16:uniqueId val="{00000000-B849-47E2-8FC2-F509B289780A}"/>
            </c:ext>
          </c:extLst>
        </c:ser>
        <c:dLbls>
          <c:showLegendKey val="0"/>
          <c:showVal val="0"/>
          <c:showCatName val="0"/>
          <c:showSerName val="0"/>
          <c:showPercent val="0"/>
          <c:showBubbleSize val="0"/>
        </c:dLbls>
        <c:gapWidth val="0"/>
        <c:axId val="65327904"/>
        <c:axId val="65330648"/>
      </c:barChart>
      <c:scatterChart>
        <c:scatterStyle val="lineMarker"/>
        <c:varyColors val="0"/>
        <c:ser>
          <c:idx val="1"/>
          <c:order val="1"/>
          <c:tx>
            <c:strRef>
              <c:f>'統計グラフ（データベース形式）2'!$F$100</c:f>
              <c:strCache>
                <c:ptCount val="1"/>
                <c:pt idx="0">
                  <c:v>ダミー</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marker>
            <c:symbol val="none"/>
          </c:marker>
          <c:xVal>
            <c:numRef>
              <c:f>'統計グラフ（データベース形式）2'!$F$101</c:f>
              <c:numCache>
                <c:formatCode>General</c:formatCode>
                <c:ptCount val="1"/>
                <c:pt idx="0">
                  <c:v>0</c:v>
                </c:pt>
              </c:numCache>
            </c:numRef>
          </c:xVal>
          <c:yVal>
            <c:numRef>
              <c:f>'統計グラフ（データベース形式）2'!$F$101</c:f>
              <c:numCache>
                <c:formatCode>General</c:formatCode>
                <c:ptCount val="1"/>
                <c:pt idx="0">
                  <c:v>0</c:v>
                </c:pt>
              </c:numCache>
            </c:numRef>
          </c:yVal>
          <c:smooth val="0"/>
          <c:extLst>
            <c:ext xmlns:c16="http://schemas.microsoft.com/office/drawing/2014/chart" uri="{C3380CC4-5D6E-409C-BE32-E72D297353CC}">
              <c16:uniqueId val="{00000001-B849-47E2-8FC2-F509B289780A}"/>
            </c:ext>
          </c:extLst>
        </c:ser>
        <c:dLbls>
          <c:showLegendKey val="0"/>
          <c:showVal val="0"/>
          <c:showCatName val="0"/>
          <c:showSerName val="0"/>
          <c:showPercent val="0"/>
          <c:showBubbleSize val="0"/>
        </c:dLbls>
        <c:axId val="65331040"/>
        <c:axId val="65328296"/>
      </c:scatterChart>
      <c:catAx>
        <c:axId val="65327904"/>
        <c:scaling>
          <c:orientation val="minMax"/>
        </c:scaling>
        <c:delete val="0"/>
        <c:axPos val="b"/>
        <c:numFmt formatCode="0.000" sourceLinked="1"/>
        <c:majorTickMark val="out"/>
        <c:minorTickMark val="none"/>
        <c:tickLblPos val="none"/>
        <c:crossAx val="65330648"/>
        <c:crosses val="autoZero"/>
        <c:auto val="1"/>
        <c:lblAlgn val="ctr"/>
        <c:lblOffset val="100"/>
        <c:noMultiLvlLbl val="0"/>
      </c:catAx>
      <c:valAx>
        <c:axId val="65330648"/>
        <c:scaling>
          <c:orientation val="minMax"/>
          <c:min val="0"/>
        </c:scaling>
        <c:delete val="0"/>
        <c:axPos val="l"/>
        <c:numFmt formatCode="General" sourceLinked="1"/>
        <c:majorTickMark val="out"/>
        <c:minorTickMark val="none"/>
        <c:tickLblPos val="nextTo"/>
        <c:crossAx val="65327904"/>
        <c:crosses val="autoZero"/>
        <c:crossBetween val="between"/>
      </c:valAx>
      <c:valAx>
        <c:axId val="65328296"/>
        <c:scaling>
          <c:orientation val="minMax"/>
        </c:scaling>
        <c:delete val="0"/>
        <c:axPos val="r"/>
        <c:numFmt formatCode="General" sourceLinked="0"/>
        <c:majorTickMark val="none"/>
        <c:minorTickMark val="none"/>
        <c:tickLblPos val="none"/>
        <c:crossAx val="65331040"/>
        <c:crosses val="max"/>
        <c:crossBetween val="midCat"/>
      </c:valAx>
      <c:valAx>
        <c:axId val="65331040"/>
        <c:scaling>
          <c:orientation val="minMax"/>
          <c:max val="6"/>
          <c:min val="4.25"/>
        </c:scaling>
        <c:delete val="0"/>
        <c:axPos val="t"/>
        <c:numFmt formatCode="General" sourceLinked="0"/>
        <c:majorTickMark val="none"/>
        <c:minorTickMark val="none"/>
        <c:tickLblPos val="low"/>
        <c:crossAx val="65328296"/>
        <c:crosses val="max"/>
        <c:crossBetween val="midCat"/>
        <c:majorUnit val="0.25"/>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箱ひげ図</a:t>
            </a:r>
          </a:p>
        </c:rich>
      </c:tx>
      <c:overlay val="0"/>
    </c:title>
    <c:autoTitleDeleted val="0"/>
    <c:plotArea>
      <c:layout/>
      <c:barChart>
        <c:barDir val="col"/>
        <c:grouping val="stacked"/>
        <c:varyColors val="0"/>
        <c:ser>
          <c:idx val="0"/>
          <c:order val="0"/>
          <c:tx>
            <c:strRef>
              <c:f>'統計グラフ（データベース形式）2'!$A$183</c:f>
              <c:strCache>
                <c:ptCount val="1"/>
                <c:pt idx="0">
                  <c:v>箱の境界1</c:v>
                </c:pt>
              </c:strCache>
            </c:strRef>
          </c:tx>
          <c:spPr>
            <a:noFill/>
            <a:ln w="25400">
              <a:noFill/>
            </a:ln>
          </c:spPr>
          <c:invertIfNegative val="0"/>
          <c:errBars>
            <c:errBarType val="plus"/>
            <c:errValType val="cust"/>
            <c:noEndCap val="0"/>
            <c:plus>
              <c:numRef>
                <c:f>'統計グラフ（データベース形式）2'!$B$186:$D$186</c:f>
                <c:numCache>
                  <c:formatCode>General</c:formatCode>
                  <c:ptCount val="3"/>
                  <c:pt idx="0">
                    <c:v>-0.625</c:v>
                  </c:pt>
                  <c:pt idx="1">
                    <c:v>-0.69999999999999929</c:v>
                  </c:pt>
                  <c:pt idx="2">
                    <c:v>-0.5</c:v>
                  </c:pt>
                </c:numCache>
              </c:numRef>
            </c:plus>
          </c:errBars>
          <c:cat>
            <c:strRef>
              <c:f>'統計グラフ（データベース形式）2'!$B$182:$D$182</c:f>
              <c:strCache>
                <c:ptCount val="3"/>
                <c:pt idx="0">
                  <c:v>ヴィルジニカ</c:v>
                </c:pt>
                <c:pt idx="1">
                  <c:v>ヴェルシコロール</c:v>
                </c:pt>
                <c:pt idx="2">
                  <c:v>セトーサ</c:v>
                </c:pt>
              </c:strCache>
            </c:strRef>
          </c:cat>
          <c:val>
            <c:numRef>
              <c:f>'統計グラフ（データベース形式）2'!$B$183:$D$183</c:f>
              <c:numCache>
                <c:formatCode>0.000</c:formatCode>
                <c:ptCount val="3"/>
                <c:pt idx="0">
                  <c:v>6.2249999999999996</c:v>
                </c:pt>
                <c:pt idx="1">
                  <c:v>5.6</c:v>
                </c:pt>
                <c:pt idx="2">
                  <c:v>4.8</c:v>
                </c:pt>
              </c:numCache>
            </c:numRef>
          </c:val>
          <c:extLst>
            <c:ext xmlns:c16="http://schemas.microsoft.com/office/drawing/2014/chart" uri="{C3380CC4-5D6E-409C-BE32-E72D297353CC}">
              <c16:uniqueId val="{00000000-339C-44D8-8D13-4E78D0AD0D36}"/>
            </c:ext>
          </c:extLst>
        </c:ser>
        <c:ser>
          <c:idx val="1"/>
          <c:order val="1"/>
          <c:tx>
            <c:strRef>
              <c:f>'統計グラフ（データベース形式）2'!$A$184</c:f>
              <c:strCache>
                <c:ptCount val="1"/>
                <c:pt idx="0">
                  <c:v>中央線</c:v>
                </c:pt>
              </c:strCache>
            </c:strRef>
          </c:tx>
          <c:invertIfNegative val="0"/>
          <c:dPt>
            <c:idx val="0"/>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2-339C-44D8-8D13-4E78D0AD0D36}"/>
              </c:ext>
            </c:extLst>
          </c:dPt>
          <c:dPt>
            <c:idx val="1"/>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4-339C-44D8-8D13-4E78D0AD0D36}"/>
              </c:ext>
            </c:extLst>
          </c:dPt>
          <c:dPt>
            <c:idx val="2"/>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6-339C-44D8-8D13-4E78D0AD0D36}"/>
              </c:ext>
            </c:extLst>
          </c:dPt>
          <c:cat>
            <c:strRef>
              <c:f>'統計グラフ（データベース形式）2'!$B$182:$D$182</c:f>
              <c:strCache>
                <c:ptCount val="3"/>
                <c:pt idx="0">
                  <c:v>ヴィルジニカ</c:v>
                </c:pt>
                <c:pt idx="1">
                  <c:v>ヴェルシコロール</c:v>
                </c:pt>
                <c:pt idx="2">
                  <c:v>セトーサ</c:v>
                </c:pt>
              </c:strCache>
            </c:strRef>
          </c:cat>
          <c:val>
            <c:numRef>
              <c:f>'統計グラフ（データベース形式）2'!$B$184:$D$184</c:f>
              <c:numCache>
                <c:formatCode>0.000</c:formatCode>
                <c:ptCount val="3"/>
                <c:pt idx="0">
                  <c:v>0.27500000000000036</c:v>
                </c:pt>
                <c:pt idx="1">
                  <c:v>0.30000000000000071</c:v>
                </c:pt>
                <c:pt idx="2">
                  <c:v>0.20000000000000018</c:v>
                </c:pt>
              </c:numCache>
            </c:numRef>
          </c:val>
          <c:extLst>
            <c:ext xmlns:c16="http://schemas.microsoft.com/office/drawing/2014/chart" uri="{C3380CC4-5D6E-409C-BE32-E72D297353CC}">
              <c16:uniqueId val="{00000007-339C-44D8-8D13-4E78D0AD0D36}"/>
            </c:ext>
          </c:extLst>
        </c:ser>
        <c:ser>
          <c:idx val="2"/>
          <c:order val="2"/>
          <c:tx>
            <c:strRef>
              <c:f>'統計グラフ（データベース形式）2'!$A$185</c:f>
              <c:strCache>
                <c:ptCount val="1"/>
                <c:pt idx="0">
                  <c:v>箱の境界2</c:v>
                </c:pt>
              </c:strCache>
            </c:strRef>
          </c:tx>
          <c:invertIfNegative val="0"/>
          <c:dPt>
            <c:idx val="0"/>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9-339C-44D8-8D13-4E78D0AD0D36}"/>
              </c:ext>
            </c:extLst>
          </c:dPt>
          <c:dPt>
            <c:idx val="1"/>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B-339C-44D8-8D13-4E78D0AD0D36}"/>
              </c:ext>
            </c:extLst>
          </c:dPt>
          <c:dPt>
            <c:idx val="2"/>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D-339C-44D8-8D13-4E78D0AD0D36}"/>
              </c:ext>
            </c:extLst>
          </c:dPt>
          <c:errBars>
            <c:errBarType val="plus"/>
            <c:errValType val="cust"/>
            <c:noEndCap val="0"/>
            <c:plus>
              <c:numRef>
                <c:f>'統計グラフ（データベース形式）2'!$B$187:$D$187</c:f>
                <c:numCache>
                  <c:formatCode>General</c:formatCode>
                  <c:ptCount val="3"/>
                  <c:pt idx="0">
                    <c:v>1</c:v>
                  </c:pt>
                  <c:pt idx="1">
                    <c:v>0.70000000000000018</c:v>
                  </c:pt>
                  <c:pt idx="2">
                    <c:v>0.59999999999999964</c:v>
                  </c:pt>
                </c:numCache>
              </c:numRef>
            </c:plus>
          </c:errBars>
          <c:cat>
            <c:strRef>
              <c:f>'統計グラフ（データベース形式）2'!$B$182:$D$182</c:f>
              <c:strCache>
                <c:ptCount val="3"/>
                <c:pt idx="0">
                  <c:v>ヴィルジニカ</c:v>
                </c:pt>
                <c:pt idx="1">
                  <c:v>ヴェルシコロール</c:v>
                </c:pt>
                <c:pt idx="2">
                  <c:v>セトーサ</c:v>
                </c:pt>
              </c:strCache>
            </c:strRef>
          </c:cat>
          <c:val>
            <c:numRef>
              <c:f>'統計グラフ（データベース形式）2'!$B$185:$D$185</c:f>
              <c:numCache>
                <c:formatCode>0.000</c:formatCode>
                <c:ptCount val="3"/>
                <c:pt idx="0">
                  <c:v>0.40000000000000036</c:v>
                </c:pt>
                <c:pt idx="1">
                  <c:v>0.39999999999999947</c:v>
                </c:pt>
                <c:pt idx="2">
                  <c:v>0.20000000000000018</c:v>
                </c:pt>
              </c:numCache>
            </c:numRef>
          </c:val>
          <c:extLst>
            <c:ext xmlns:c16="http://schemas.microsoft.com/office/drawing/2014/chart" uri="{C3380CC4-5D6E-409C-BE32-E72D297353CC}">
              <c16:uniqueId val="{0000000E-339C-44D8-8D13-4E78D0AD0D36}"/>
            </c:ext>
          </c:extLst>
        </c:ser>
        <c:dLbls>
          <c:showLegendKey val="0"/>
          <c:showVal val="0"/>
          <c:showCatName val="0"/>
          <c:showSerName val="0"/>
          <c:showPercent val="0"/>
          <c:showBubbleSize val="0"/>
        </c:dLbls>
        <c:gapWidth val="50"/>
        <c:overlap val="100"/>
        <c:axId val="745600592"/>
        <c:axId val="745601768"/>
      </c:barChart>
      <c:scatterChart>
        <c:scatterStyle val="lineMarker"/>
        <c:varyColors val="0"/>
        <c:ser>
          <c:idx val="3"/>
          <c:order val="3"/>
          <c:tx>
            <c:strRef>
              <c:f>'統計グラフ（データベース形式）2'!$C$188</c:f>
              <c:strCache>
                <c:ptCount val="1"/>
                <c:pt idx="0">
                  <c:v>下側外れ値</c:v>
                </c:pt>
              </c:strCache>
            </c:strRef>
          </c:tx>
          <c:spPr>
            <a:ln w="28575">
              <a:noFill/>
            </a:ln>
          </c:spPr>
          <c:marker>
            <c:symbol val="x"/>
            <c:size val="5"/>
            <c:spPr>
              <a:noFill/>
              <a:ln>
                <a:solidFill>
                  <a:srgbClr val="000000"/>
                </a:solidFill>
                <a:prstDash val="solid"/>
              </a:ln>
            </c:spPr>
          </c:marker>
          <c:xVal>
            <c:numRef>
              <c:f>'統計グラフ（データベース形式）2'!$D$189</c:f>
              <c:numCache>
                <c:formatCode>General</c:formatCode>
                <c:ptCount val="1"/>
                <c:pt idx="0">
                  <c:v>1</c:v>
                </c:pt>
              </c:numCache>
            </c:numRef>
          </c:xVal>
          <c:yVal>
            <c:numRef>
              <c:f>'統計グラフ（データベース形式）2'!$C$189</c:f>
              <c:numCache>
                <c:formatCode>0.000</c:formatCode>
                <c:ptCount val="1"/>
                <c:pt idx="0">
                  <c:v>4.9000000000000004</c:v>
                </c:pt>
              </c:numCache>
            </c:numRef>
          </c:yVal>
          <c:smooth val="0"/>
          <c:extLst>
            <c:ext xmlns:c16="http://schemas.microsoft.com/office/drawing/2014/chart" uri="{C3380CC4-5D6E-409C-BE32-E72D297353CC}">
              <c16:uniqueId val="{0000000F-339C-44D8-8D13-4E78D0AD0D36}"/>
            </c:ext>
          </c:extLst>
        </c:ser>
        <c:dLbls>
          <c:showLegendKey val="0"/>
          <c:showVal val="0"/>
          <c:showCatName val="0"/>
          <c:showSerName val="0"/>
          <c:showPercent val="0"/>
          <c:showBubbleSize val="0"/>
        </c:dLbls>
        <c:axId val="745600592"/>
        <c:axId val="745601768"/>
      </c:scatterChart>
      <c:catAx>
        <c:axId val="745600592"/>
        <c:scaling>
          <c:orientation val="minMax"/>
        </c:scaling>
        <c:delete val="0"/>
        <c:axPos val="b"/>
        <c:numFmt formatCode="General" sourceLinked="1"/>
        <c:majorTickMark val="out"/>
        <c:minorTickMark val="none"/>
        <c:tickLblPos val="low"/>
        <c:crossAx val="745601768"/>
        <c:crosses val="autoZero"/>
        <c:auto val="1"/>
        <c:lblAlgn val="ctr"/>
        <c:lblOffset val="100"/>
        <c:tickLblSkip val="1"/>
        <c:noMultiLvlLbl val="0"/>
      </c:catAx>
      <c:valAx>
        <c:axId val="745601768"/>
        <c:scaling>
          <c:orientation val="minMax"/>
        </c:scaling>
        <c:delete val="0"/>
        <c:axPos val="l"/>
        <c:numFmt formatCode="General" sourceLinked="0"/>
        <c:majorTickMark val="out"/>
        <c:minorTickMark val="none"/>
        <c:tickLblPos val="nextTo"/>
        <c:crossAx val="745600592"/>
        <c:crosses val="autoZero"/>
        <c:crossBetween val="between"/>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tLang="en-US" sz="1200"/>
            </a:pPr>
            <a:r>
              <a:rPr lang="ja-JP"/>
              <a:t>平均値グラフ</a:t>
            </a:r>
          </a:p>
        </c:rich>
      </c:tx>
      <c:overlay val="0"/>
    </c:title>
    <c:autoTitleDeleted val="0"/>
    <c:plotArea>
      <c:layout/>
      <c:lineChart>
        <c:grouping val="standard"/>
        <c:varyColors val="0"/>
        <c:ser>
          <c:idx val="0"/>
          <c:order val="0"/>
          <c:tx>
            <c:strRef>
              <c:f>'統計グラフ（データベース形式）2'!$A$245</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'統計グラフ（データベース形式）2'!$B$244:$D$244</c:f>
              <c:strCache>
                <c:ptCount val="3"/>
                <c:pt idx="0">
                  <c:v>ヴィルジニカ</c:v>
                </c:pt>
                <c:pt idx="1">
                  <c:v>ヴェルシコロール</c:v>
                </c:pt>
                <c:pt idx="2">
                  <c:v>セトーサ</c:v>
                </c:pt>
              </c:strCache>
            </c:strRef>
          </c:cat>
          <c:val>
            <c:numRef>
              <c:f>'統計グラフ（データベース形式）2'!$B$245:$D$245</c:f>
              <c:numCache>
                <c:formatCode>0.0000</c:formatCode>
                <c:ptCount val="3"/>
                <c:pt idx="0">
                  <c:v>7.2238795932744306</c:v>
                </c:pt>
                <c:pt idx="1">
                  <c:v>6.4521711470638632</c:v>
                </c:pt>
                <c:pt idx="2">
                  <c:v>5.3584896872134502</c:v>
                </c:pt>
              </c:numCache>
            </c:numRef>
          </c:val>
          <c:smooth val="0"/>
          <c:extLst>
            <c:ext xmlns:c16="http://schemas.microsoft.com/office/drawing/2014/chart" uri="{C3380CC4-5D6E-409C-BE32-E72D297353CC}">
              <c16:uniqueId val="{00000000-71D5-41A0-B959-834DE27D08BC}"/>
            </c:ext>
          </c:extLst>
        </c:ser>
        <c:ser>
          <c:idx val="1"/>
          <c:order val="1"/>
          <c:tx>
            <c:strRef>
              <c:f>'統計グラフ（データベース形式）2'!$A$246</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'統計グラフ（データベース形式）2'!$B$244:$D$244</c:f>
              <c:strCache>
                <c:ptCount val="3"/>
                <c:pt idx="0">
                  <c:v>ヴィルジニカ</c:v>
                </c:pt>
                <c:pt idx="1">
                  <c:v>ヴェルシコロール</c:v>
                </c:pt>
                <c:pt idx="2">
                  <c:v>セトーサ</c:v>
                </c:pt>
              </c:strCache>
            </c:strRef>
          </c:cat>
          <c:val>
            <c:numRef>
              <c:f>'統計グラフ（データベース形式）2'!$B$246:$D$246</c:f>
              <c:numCache>
                <c:formatCode>0.0000</c:formatCode>
                <c:ptCount val="3"/>
                <c:pt idx="0">
                  <c:v>6.677926954484497</c:v>
                </c:pt>
                <c:pt idx="1">
                  <c:v>6.0089976236683391</c:v>
                </c:pt>
                <c:pt idx="2">
                  <c:v>5.0558495696253907</c:v>
                </c:pt>
              </c:numCache>
            </c:numRef>
          </c:val>
          <c:smooth val="0"/>
          <c:extLst>
            <c:ext xmlns:c16="http://schemas.microsoft.com/office/drawing/2014/chart" uri="{C3380CC4-5D6E-409C-BE32-E72D297353CC}">
              <c16:uniqueId val="{00000001-71D5-41A0-B959-834DE27D08BC}"/>
            </c:ext>
          </c:extLst>
        </c:ser>
        <c:ser>
          <c:idx val="2"/>
          <c:order val="2"/>
          <c:tx>
            <c:strRef>
              <c:f>'統計グラフ（データベース形式）2'!$A$247</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'統計グラフ（データベース形式）2'!$B$244:$D$244</c:f>
              <c:strCache>
                <c:ptCount val="3"/>
                <c:pt idx="0">
                  <c:v>ヴィルジニカ</c:v>
                </c:pt>
                <c:pt idx="1">
                  <c:v>ヴェルシコロール</c:v>
                </c:pt>
                <c:pt idx="2">
                  <c:v>セトーサ</c:v>
                </c:pt>
              </c:strCache>
            </c:strRef>
          </c:cat>
          <c:val>
            <c:numRef>
              <c:f>'統計グラフ（データベース形式）2'!$B$247:$D$247</c:f>
              <c:numCache>
                <c:formatCode>0.0000</c:formatCode>
                <c:ptCount val="3"/>
                <c:pt idx="0">
                  <c:v>6.5879999999999983</c:v>
                </c:pt>
                <c:pt idx="1">
                  <c:v>5.9359999999999999</c:v>
                </c:pt>
                <c:pt idx="2">
                  <c:v>5.0059999999999993</c:v>
                </c:pt>
              </c:numCache>
            </c:numRef>
          </c:val>
          <c:smooth val="0"/>
          <c:extLst>
            <c:ext xmlns:c16="http://schemas.microsoft.com/office/drawing/2014/chart" uri="{C3380CC4-5D6E-409C-BE32-E72D297353CC}">
              <c16:uniqueId val="{00000002-71D5-41A0-B959-834DE27D08BC}"/>
            </c:ext>
          </c:extLst>
        </c:ser>
        <c:ser>
          <c:idx val="3"/>
          <c:order val="3"/>
          <c:tx>
            <c:strRef>
              <c:f>'統計グラフ（データベース形式）2'!$A$248</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'統計グラフ（データベース形式）2'!$B$244:$D$244</c:f>
              <c:strCache>
                <c:ptCount val="3"/>
                <c:pt idx="0">
                  <c:v>ヴィルジニカ</c:v>
                </c:pt>
                <c:pt idx="1">
                  <c:v>ヴェルシコロール</c:v>
                </c:pt>
                <c:pt idx="2">
                  <c:v>セトーサ</c:v>
                </c:pt>
              </c:strCache>
            </c:strRef>
          </c:cat>
          <c:val>
            <c:numRef>
              <c:f>'統計グラフ（データベース形式）2'!$B$248:$D$248</c:f>
              <c:numCache>
                <c:formatCode>0.0000</c:formatCode>
                <c:ptCount val="3"/>
                <c:pt idx="0">
                  <c:v>6.4980730455154996</c:v>
                </c:pt>
                <c:pt idx="1">
                  <c:v>5.8630023763316608</c:v>
                </c:pt>
                <c:pt idx="2">
                  <c:v>4.956150430374608</c:v>
                </c:pt>
              </c:numCache>
            </c:numRef>
          </c:val>
          <c:smooth val="0"/>
          <c:extLst>
            <c:ext xmlns:c16="http://schemas.microsoft.com/office/drawing/2014/chart" uri="{C3380CC4-5D6E-409C-BE32-E72D297353CC}">
              <c16:uniqueId val="{00000003-71D5-41A0-B959-834DE27D08BC}"/>
            </c:ext>
          </c:extLst>
        </c:ser>
        <c:ser>
          <c:idx val="4"/>
          <c:order val="4"/>
          <c:tx>
            <c:strRef>
              <c:f>'統計グラフ（データベース形式）2'!$A$249</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'統計グラフ（データベース形式）2'!$B$244:$D$244</c:f>
              <c:strCache>
                <c:ptCount val="3"/>
                <c:pt idx="0">
                  <c:v>ヴィルジニカ</c:v>
                </c:pt>
                <c:pt idx="1">
                  <c:v>ヴェルシコロール</c:v>
                </c:pt>
                <c:pt idx="2">
                  <c:v>セトーサ</c:v>
                </c:pt>
              </c:strCache>
            </c:strRef>
          </c:cat>
          <c:val>
            <c:numRef>
              <c:f>'統計グラフ（データベース形式）2'!$B$249:$D$249</c:f>
              <c:numCache>
                <c:formatCode>0.0000</c:formatCode>
                <c:ptCount val="3"/>
                <c:pt idx="0">
                  <c:v>5.952120406725566</c:v>
                </c:pt>
                <c:pt idx="1">
                  <c:v>5.4198288529361367</c:v>
                </c:pt>
                <c:pt idx="2">
                  <c:v>4.6535103127865485</c:v>
                </c:pt>
              </c:numCache>
            </c:numRef>
          </c:val>
          <c:smooth val="0"/>
          <c:extLst>
            <c:ext xmlns:c16="http://schemas.microsoft.com/office/drawing/2014/chart" uri="{C3380CC4-5D6E-409C-BE32-E72D297353CC}">
              <c16:uniqueId val="{00000004-71D5-41A0-B959-834DE27D08BC}"/>
            </c:ext>
          </c:extLst>
        </c:ser>
        <c:dLbls>
          <c:showLegendKey val="0"/>
          <c:showVal val="0"/>
          <c:showCatName val="0"/>
          <c:showSerName val="0"/>
          <c:showPercent val="0"/>
          <c:showBubbleSize val="0"/>
        </c:dLbls>
        <c:hiLowLines/>
        <c:marker val="1"/>
        <c:smooth val="0"/>
        <c:axId val="745600200"/>
        <c:axId val="745600984"/>
      </c:lineChart>
      <c:catAx>
        <c:axId val="745600200"/>
        <c:scaling>
          <c:orientation val="minMax"/>
        </c:scaling>
        <c:delete val="0"/>
        <c:axPos val="b"/>
        <c:numFmt formatCode="General" sourceLinked="1"/>
        <c:majorTickMark val="out"/>
        <c:minorTickMark val="none"/>
        <c:tickLblPos val="low"/>
        <c:crossAx val="745600984"/>
        <c:crosses val="autoZero"/>
        <c:auto val="1"/>
        <c:lblAlgn val="ctr"/>
        <c:lblOffset val="0"/>
        <c:noMultiLvlLbl val="0"/>
      </c:catAx>
      <c:valAx>
        <c:axId val="745600984"/>
        <c:scaling>
          <c:orientation val="minMax"/>
        </c:scaling>
        <c:delete val="0"/>
        <c:axPos val="l"/>
        <c:numFmt formatCode="General" sourceLinked="0"/>
        <c:majorTickMark val="out"/>
        <c:minorTickMark val="none"/>
        <c:tickLblPos val="nextTo"/>
        <c:crossAx val="745600200"/>
        <c:crosses val="autoZero"/>
        <c:crossBetween val="between"/>
      </c:valAx>
      <c:spPr>
        <a:noFill/>
      </c:spPr>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平均値＋標準誤差</a:t>
            </a:r>
          </a:p>
        </c:rich>
      </c:tx>
      <c:overlay val="0"/>
    </c:title>
    <c:autoTitleDeleted val="0"/>
    <c:plotArea>
      <c:layout/>
      <c:barChart>
        <c:barDir val="col"/>
        <c:grouping val="clustered"/>
        <c:varyColors val="0"/>
        <c:ser>
          <c:idx val="0"/>
          <c:order val="0"/>
          <c:tx>
            <c:strRef>
              <c:f>'統計グラフ（データベース形式）2'!$A$253</c:f>
              <c:strCache>
                <c:ptCount val="1"/>
                <c:pt idx="0">
                  <c:v>平　均</c:v>
                </c:pt>
              </c:strCache>
            </c:strRef>
          </c:tx>
          <c:invertIfNegative val="0"/>
          <c:errBars>
            <c:errBarType val="plus"/>
            <c:errValType val="cust"/>
            <c:noEndCap val="0"/>
            <c:plus>
              <c:numRef>
                <c:f>'統計グラフ（データベース形式）2'!$B$254:$D$254</c:f>
                <c:numCache>
                  <c:formatCode>General</c:formatCode>
                  <c:ptCount val="3"/>
                  <c:pt idx="0">
                    <c:v>8.9926954484498917E-2</c:v>
                  </c:pt>
                  <c:pt idx="1">
                    <c:v>7.2997623668339312E-2</c:v>
                  </c:pt>
                  <c:pt idx="2">
                    <c:v>4.9849569625391284E-2</c:v>
                  </c:pt>
                </c:numCache>
              </c:numRef>
            </c:plus>
          </c:errBars>
          <c:cat>
            <c:strRef>
              <c:f>'統計グラフ（データベース形式）2'!$B$252:$D$252</c:f>
              <c:strCache>
                <c:ptCount val="3"/>
                <c:pt idx="0">
                  <c:v>ヴィルジニカ</c:v>
                </c:pt>
                <c:pt idx="1">
                  <c:v>ヴェルシコロール</c:v>
                </c:pt>
                <c:pt idx="2">
                  <c:v>セトーサ</c:v>
                </c:pt>
              </c:strCache>
            </c:strRef>
          </c:cat>
          <c:val>
            <c:numRef>
              <c:f>'統計グラフ（データベース形式）2'!$B$253:$D$253</c:f>
              <c:numCache>
                <c:formatCode>0.0000</c:formatCode>
                <c:ptCount val="3"/>
                <c:pt idx="0">
                  <c:v>6.5879999999999983</c:v>
                </c:pt>
                <c:pt idx="1">
                  <c:v>5.9359999999999999</c:v>
                </c:pt>
                <c:pt idx="2">
                  <c:v>5.0059999999999993</c:v>
                </c:pt>
              </c:numCache>
            </c:numRef>
          </c:val>
          <c:extLst>
            <c:ext xmlns:c16="http://schemas.microsoft.com/office/drawing/2014/chart" uri="{C3380CC4-5D6E-409C-BE32-E72D297353CC}">
              <c16:uniqueId val="{00000000-E522-4C17-817B-C4D4FA6E6DAA}"/>
            </c:ext>
          </c:extLst>
        </c:ser>
        <c:dLbls>
          <c:showLegendKey val="0"/>
          <c:showVal val="0"/>
          <c:showCatName val="0"/>
          <c:showSerName val="0"/>
          <c:showPercent val="0"/>
          <c:showBubbleSize val="0"/>
        </c:dLbls>
        <c:gapWidth val="50"/>
        <c:axId val="745599024"/>
        <c:axId val="745599808"/>
      </c:barChart>
      <c:catAx>
        <c:axId val="745599024"/>
        <c:scaling>
          <c:orientation val="minMax"/>
        </c:scaling>
        <c:delete val="0"/>
        <c:axPos val="b"/>
        <c:numFmt formatCode="General" sourceLinked="1"/>
        <c:majorTickMark val="out"/>
        <c:minorTickMark val="none"/>
        <c:tickLblPos val="low"/>
        <c:crossAx val="745599808"/>
        <c:crosses val="autoZero"/>
        <c:auto val="1"/>
        <c:lblAlgn val="ctr"/>
        <c:lblOffset val="100"/>
        <c:noMultiLvlLbl val="0"/>
      </c:catAx>
      <c:valAx>
        <c:axId val="745599808"/>
        <c:scaling>
          <c:orientation val="minMax"/>
        </c:scaling>
        <c:delete val="0"/>
        <c:axPos val="l"/>
        <c:numFmt formatCode="General" sourceLinked="0"/>
        <c:majorTickMark val="out"/>
        <c:minorTickMark val="none"/>
        <c:tickLblPos val="nextTo"/>
        <c:crossAx val="745599024"/>
        <c:crosses val="autoZero"/>
        <c:crossBetween val="between"/>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平均値＋標準偏差</a:t>
            </a:r>
          </a:p>
        </c:rich>
      </c:tx>
      <c:overlay val="0"/>
    </c:title>
    <c:autoTitleDeleted val="0"/>
    <c:plotArea>
      <c:layout/>
      <c:barChart>
        <c:barDir val="col"/>
        <c:grouping val="clustered"/>
        <c:varyColors val="0"/>
        <c:ser>
          <c:idx val="0"/>
          <c:order val="0"/>
          <c:tx>
            <c:strRef>
              <c:f>'統計グラフ（データベース形式）2'!$A$258</c:f>
              <c:strCache>
                <c:ptCount val="1"/>
                <c:pt idx="0">
                  <c:v>平　均</c:v>
                </c:pt>
              </c:strCache>
            </c:strRef>
          </c:tx>
          <c:invertIfNegative val="0"/>
          <c:errBars>
            <c:errBarType val="plus"/>
            <c:errValType val="cust"/>
            <c:noEndCap val="0"/>
            <c:plus>
              <c:numRef>
                <c:f>'統計グラフ（データベース形式）2'!$B$259:$D$259</c:f>
                <c:numCache>
                  <c:formatCode>General</c:formatCode>
                  <c:ptCount val="3"/>
                  <c:pt idx="0">
                    <c:v>0.635879593274432</c:v>
                  </c:pt>
                  <c:pt idx="1">
                    <c:v>0.51617114706386347</c:v>
                  </c:pt>
                  <c:pt idx="2">
                    <c:v>0.3524896872134512</c:v>
                  </c:pt>
                </c:numCache>
              </c:numRef>
            </c:plus>
          </c:errBars>
          <c:cat>
            <c:strRef>
              <c:f>'統計グラフ（データベース形式）2'!$B$257:$D$257</c:f>
              <c:strCache>
                <c:ptCount val="3"/>
                <c:pt idx="0">
                  <c:v>ヴィルジニカ</c:v>
                </c:pt>
                <c:pt idx="1">
                  <c:v>ヴェルシコロール</c:v>
                </c:pt>
                <c:pt idx="2">
                  <c:v>セトーサ</c:v>
                </c:pt>
              </c:strCache>
            </c:strRef>
          </c:cat>
          <c:val>
            <c:numRef>
              <c:f>'統計グラフ（データベース形式）2'!$B$258:$D$258</c:f>
              <c:numCache>
                <c:formatCode>0.0000</c:formatCode>
                <c:ptCount val="3"/>
                <c:pt idx="0">
                  <c:v>6.5879999999999983</c:v>
                </c:pt>
                <c:pt idx="1">
                  <c:v>5.9359999999999999</c:v>
                </c:pt>
                <c:pt idx="2">
                  <c:v>5.0059999999999993</c:v>
                </c:pt>
              </c:numCache>
            </c:numRef>
          </c:val>
          <c:extLst>
            <c:ext xmlns:c16="http://schemas.microsoft.com/office/drawing/2014/chart" uri="{C3380CC4-5D6E-409C-BE32-E72D297353CC}">
              <c16:uniqueId val="{00000000-19D5-4123-B328-11CA23C9E39B}"/>
            </c:ext>
          </c:extLst>
        </c:ser>
        <c:dLbls>
          <c:showLegendKey val="0"/>
          <c:showVal val="0"/>
          <c:showCatName val="0"/>
          <c:showSerName val="0"/>
          <c:showPercent val="0"/>
          <c:showBubbleSize val="0"/>
        </c:dLbls>
        <c:gapWidth val="50"/>
        <c:axId val="208312368"/>
        <c:axId val="208311976"/>
      </c:barChart>
      <c:catAx>
        <c:axId val="208312368"/>
        <c:scaling>
          <c:orientation val="minMax"/>
        </c:scaling>
        <c:delete val="0"/>
        <c:axPos val="b"/>
        <c:numFmt formatCode="General" sourceLinked="1"/>
        <c:majorTickMark val="out"/>
        <c:minorTickMark val="none"/>
        <c:tickLblPos val="low"/>
        <c:crossAx val="208311976"/>
        <c:crosses val="autoZero"/>
        <c:auto val="1"/>
        <c:lblAlgn val="ctr"/>
        <c:lblOffset val="100"/>
        <c:noMultiLvlLbl val="0"/>
      </c:catAx>
      <c:valAx>
        <c:axId val="208311976"/>
        <c:scaling>
          <c:orientation val="minMax"/>
        </c:scaling>
        <c:delete val="0"/>
        <c:axPos val="l"/>
        <c:numFmt formatCode="General" sourceLinked="0"/>
        <c:majorTickMark val="out"/>
        <c:minorTickMark val="none"/>
        <c:tickLblPos val="nextTo"/>
        <c:crossAx val="208312368"/>
        <c:crosses val="autoZero"/>
        <c:crossBetween val="between"/>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ドットプロット</a:t>
            </a:r>
          </a:p>
        </c:rich>
      </c:tx>
      <c:overlay val="0"/>
    </c:title>
    <c:autoTitleDeleted val="0"/>
    <c:plotArea>
      <c:layout/>
      <c:barChart>
        <c:barDir val="col"/>
        <c:grouping val="clustered"/>
        <c:varyColors val="0"/>
        <c:ser>
          <c:idx val="3"/>
          <c:order val="3"/>
          <c:tx>
            <c:strRef>
              <c:f>'統計グラフ（データベース形式）2'!$G$419</c:f>
              <c:strCache>
                <c:ptCount val="1"/>
                <c:pt idx="0">
                  <c:v>ラベル</c:v>
                </c:pt>
              </c:strCache>
            </c:strRef>
          </c:tx>
          <c:spPr>
            <a:ln w="28575">
              <a:noFill/>
            </a:ln>
          </c:spPr>
          <c:invertIfNegative val="0"/>
          <c:cat>
            <c:strRef>
              <c:f>'統計グラフ（データベース形式）2'!$G$420:$G$428</c:f>
              <c:strCache>
                <c:ptCount val="8"/>
                <c:pt idx="1">
                  <c:v>ヴィルジニカ</c:v>
                </c:pt>
                <c:pt idx="4">
                  <c:v>ヴェルシコロール</c:v>
                </c:pt>
                <c:pt idx="7">
                  <c:v>セトーサ</c:v>
                </c:pt>
              </c:strCache>
            </c:strRef>
          </c:cat>
          <c:val>
            <c:numRef>
              <c:f>'統計グラフ（データベース形式）2'!$H$420:$H$428</c:f>
              <c:numCache>
                <c:formatCode>General</c:formatCode>
                <c:ptCount val="9"/>
                <c:pt idx="1">
                  <c:v>0</c:v>
                </c:pt>
                <c:pt idx="4">
                  <c:v>0</c:v>
                </c:pt>
                <c:pt idx="7">
                  <c:v>0</c:v>
                </c:pt>
              </c:numCache>
            </c:numRef>
          </c:val>
          <c:extLst>
            <c:ext xmlns:c16="http://schemas.microsoft.com/office/drawing/2014/chart" uri="{C3380CC4-5D6E-409C-BE32-E72D297353CC}">
              <c16:uniqueId val="{00000000-A5DC-4DC2-B19F-206F326DFF4D}"/>
            </c:ext>
          </c:extLst>
        </c:ser>
        <c:dLbls>
          <c:showLegendKey val="0"/>
          <c:showVal val="0"/>
          <c:showCatName val="0"/>
          <c:showSerName val="0"/>
          <c:showPercent val="0"/>
          <c:showBubbleSize val="0"/>
        </c:dLbls>
        <c:gapWidth val="150"/>
        <c:axId val="208311584"/>
        <c:axId val="208310800"/>
      </c:barChart>
      <c:scatterChart>
        <c:scatterStyle val="lineMarker"/>
        <c:varyColors val="0"/>
        <c:ser>
          <c:idx val="0"/>
          <c:order val="0"/>
          <c:tx>
            <c:strRef>
              <c:f>'統計グラフ（データベース形式）2'!$A$419</c:f>
              <c:strCache>
                <c:ptCount val="1"/>
                <c:pt idx="0">
                  <c:v>ヴィルジニカ</c:v>
                </c:pt>
              </c:strCache>
            </c:strRef>
          </c:tx>
          <c:spPr>
            <a:ln w="28575">
              <a:noFill/>
            </a:ln>
          </c:spPr>
          <c:marker>
            <c:symbol val="circle"/>
            <c:size val="5"/>
          </c:marker>
          <c:xVal>
            <c:numRef>
              <c:f>'統計グラフ（データベース形式）2'!$A$420:$A$469</c:f>
              <c:numCache>
                <c:formatCode>General</c:formatCode>
                <c:ptCount val="50"/>
                <c:pt idx="0">
                  <c:v>2</c:v>
                </c:pt>
                <c:pt idx="1">
                  <c:v>2</c:v>
                </c:pt>
                <c:pt idx="2">
                  <c:v>2</c:v>
                </c:pt>
                <c:pt idx="3">
                  <c:v>2</c:v>
                </c:pt>
                <c:pt idx="4">
                  <c:v>1.8</c:v>
                </c:pt>
                <c:pt idx="5">
                  <c:v>2.2000000000000002</c:v>
                </c:pt>
                <c:pt idx="6">
                  <c:v>2</c:v>
                </c:pt>
                <c:pt idx="7">
                  <c:v>1.9000000000000001</c:v>
                </c:pt>
                <c:pt idx="8">
                  <c:v>2.1</c:v>
                </c:pt>
                <c:pt idx="9">
                  <c:v>1.9000000000000001</c:v>
                </c:pt>
                <c:pt idx="10">
                  <c:v>2.1</c:v>
                </c:pt>
                <c:pt idx="11">
                  <c:v>1.9000000000000001</c:v>
                </c:pt>
                <c:pt idx="12">
                  <c:v>2.1</c:v>
                </c:pt>
                <c:pt idx="13">
                  <c:v>1.9000000000000001</c:v>
                </c:pt>
                <c:pt idx="14">
                  <c:v>2.1</c:v>
                </c:pt>
                <c:pt idx="15">
                  <c:v>1.7000000000000002</c:v>
                </c:pt>
                <c:pt idx="16">
                  <c:v>2.2999999999999998</c:v>
                </c:pt>
                <c:pt idx="17">
                  <c:v>1.5</c:v>
                </c:pt>
                <c:pt idx="18">
                  <c:v>2.5</c:v>
                </c:pt>
                <c:pt idx="19">
                  <c:v>2</c:v>
                </c:pt>
                <c:pt idx="20">
                  <c:v>1.8</c:v>
                </c:pt>
                <c:pt idx="21">
                  <c:v>2.2000000000000002</c:v>
                </c:pt>
                <c:pt idx="22">
                  <c:v>1.6</c:v>
                </c:pt>
                <c:pt idx="23">
                  <c:v>2.4</c:v>
                </c:pt>
                <c:pt idx="24">
                  <c:v>1.9000000000000001</c:v>
                </c:pt>
                <c:pt idx="25">
                  <c:v>2.1</c:v>
                </c:pt>
                <c:pt idx="26">
                  <c:v>1.7000000000000002</c:v>
                </c:pt>
                <c:pt idx="27">
                  <c:v>2.2999999999999998</c:v>
                </c:pt>
                <c:pt idx="28">
                  <c:v>2</c:v>
                </c:pt>
                <c:pt idx="29">
                  <c:v>1.8</c:v>
                </c:pt>
                <c:pt idx="30">
                  <c:v>2.2000000000000002</c:v>
                </c:pt>
                <c:pt idx="31">
                  <c:v>1.6</c:v>
                </c:pt>
                <c:pt idx="32">
                  <c:v>2.4</c:v>
                </c:pt>
                <c:pt idx="33">
                  <c:v>1.9000000000000001</c:v>
                </c:pt>
                <c:pt idx="34">
                  <c:v>2.1</c:v>
                </c:pt>
                <c:pt idx="35">
                  <c:v>2</c:v>
                </c:pt>
                <c:pt idx="36">
                  <c:v>1.8</c:v>
                </c:pt>
                <c:pt idx="37">
                  <c:v>2.2000000000000002</c:v>
                </c:pt>
                <c:pt idx="38">
                  <c:v>2</c:v>
                </c:pt>
                <c:pt idx="39">
                  <c:v>2</c:v>
                </c:pt>
                <c:pt idx="40">
                  <c:v>1.8</c:v>
                </c:pt>
                <c:pt idx="41">
                  <c:v>2.2000000000000002</c:v>
                </c:pt>
                <c:pt idx="42">
                  <c:v>2</c:v>
                </c:pt>
                <c:pt idx="43">
                  <c:v>2</c:v>
                </c:pt>
                <c:pt idx="44">
                  <c:v>2</c:v>
                </c:pt>
                <c:pt idx="45">
                  <c:v>1.9000000000000001</c:v>
                </c:pt>
                <c:pt idx="46">
                  <c:v>2.1</c:v>
                </c:pt>
                <c:pt idx="47">
                  <c:v>1.7000000000000002</c:v>
                </c:pt>
                <c:pt idx="48">
                  <c:v>2.2999999999999998</c:v>
                </c:pt>
                <c:pt idx="49">
                  <c:v>2</c:v>
                </c:pt>
              </c:numCache>
            </c:numRef>
          </c:xVal>
          <c:yVal>
            <c:numRef>
              <c:f>'統計グラフ（データベース形式）2'!$B$420:$B$469</c:f>
              <c:numCache>
                <c:formatCode>General</c:formatCode>
                <c:ptCount val="50"/>
                <c:pt idx="0">
                  <c:v>4.9000000000000004</c:v>
                </c:pt>
                <c:pt idx="1">
                  <c:v>5.6</c:v>
                </c:pt>
                <c:pt idx="2">
                  <c:v>5.7</c:v>
                </c:pt>
                <c:pt idx="3">
                  <c:v>5.8</c:v>
                </c:pt>
                <c:pt idx="4">
                  <c:v>5.8</c:v>
                </c:pt>
                <c:pt idx="5">
                  <c:v>5.8</c:v>
                </c:pt>
                <c:pt idx="6">
                  <c:v>5.9</c:v>
                </c:pt>
                <c:pt idx="7">
                  <c:v>6</c:v>
                </c:pt>
                <c:pt idx="8">
                  <c:v>6</c:v>
                </c:pt>
                <c:pt idx="9">
                  <c:v>6.1</c:v>
                </c:pt>
                <c:pt idx="10">
                  <c:v>6.1</c:v>
                </c:pt>
                <c:pt idx="11">
                  <c:v>6.2</c:v>
                </c:pt>
                <c:pt idx="12">
                  <c:v>6.2</c:v>
                </c:pt>
                <c:pt idx="13">
                  <c:v>6.3</c:v>
                </c:pt>
                <c:pt idx="14">
                  <c:v>6.3</c:v>
                </c:pt>
                <c:pt idx="15">
                  <c:v>6.3</c:v>
                </c:pt>
                <c:pt idx="16">
                  <c:v>6.3</c:v>
                </c:pt>
                <c:pt idx="17">
                  <c:v>6.3</c:v>
                </c:pt>
                <c:pt idx="18">
                  <c:v>6.3</c:v>
                </c:pt>
                <c:pt idx="19">
                  <c:v>6.4</c:v>
                </c:pt>
                <c:pt idx="20">
                  <c:v>6.4</c:v>
                </c:pt>
                <c:pt idx="21">
                  <c:v>6.4</c:v>
                </c:pt>
                <c:pt idx="22">
                  <c:v>6.4</c:v>
                </c:pt>
                <c:pt idx="23">
                  <c:v>6.4</c:v>
                </c:pt>
                <c:pt idx="24">
                  <c:v>6.5</c:v>
                </c:pt>
                <c:pt idx="25">
                  <c:v>6.5</c:v>
                </c:pt>
                <c:pt idx="26">
                  <c:v>6.5</c:v>
                </c:pt>
                <c:pt idx="27">
                  <c:v>6.5</c:v>
                </c:pt>
                <c:pt idx="28">
                  <c:v>6.7</c:v>
                </c:pt>
                <c:pt idx="29">
                  <c:v>6.7</c:v>
                </c:pt>
                <c:pt idx="30">
                  <c:v>6.7</c:v>
                </c:pt>
                <c:pt idx="31">
                  <c:v>6.7</c:v>
                </c:pt>
                <c:pt idx="32">
                  <c:v>6.7</c:v>
                </c:pt>
                <c:pt idx="33">
                  <c:v>6.8</c:v>
                </c:pt>
                <c:pt idx="34">
                  <c:v>6.8</c:v>
                </c:pt>
                <c:pt idx="35">
                  <c:v>6.9</c:v>
                </c:pt>
                <c:pt idx="36">
                  <c:v>6.9</c:v>
                </c:pt>
                <c:pt idx="37">
                  <c:v>6.9</c:v>
                </c:pt>
                <c:pt idx="38">
                  <c:v>7.1</c:v>
                </c:pt>
                <c:pt idx="39">
                  <c:v>7.2</c:v>
                </c:pt>
                <c:pt idx="40">
                  <c:v>7.2</c:v>
                </c:pt>
                <c:pt idx="41">
                  <c:v>7.2</c:v>
                </c:pt>
                <c:pt idx="42">
                  <c:v>7.3</c:v>
                </c:pt>
                <c:pt idx="43">
                  <c:v>7.4</c:v>
                </c:pt>
                <c:pt idx="44">
                  <c:v>7.6</c:v>
                </c:pt>
                <c:pt idx="45">
                  <c:v>7.7</c:v>
                </c:pt>
                <c:pt idx="46">
                  <c:v>7.7</c:v>
                </c:pt>
                <c:pt idx="47">
                  <c:v>7.7</c:v>
                </c:pt>
                <c:pt idx="48">
                  <c:v>7.7</c:v>
                </c:pt>
                <c:pt idx="49">
                  <c:v>7.9</c:v>
                </c:pt>
              </c:numCache>
            </c:numRef>
          </c:yVal>
          <c:smooth val="0"/>
          <c:extLst>
            <c:ext xmlns:c16="http://schemas.microsoft.com/office/drawing/2014/chart" uri="{C3380CC4-5D6E-409C-BE32-E72D297353CC}">
              <c16:uniqueId val="{00000001-A5DC-4DC2-B19F-206F326DFF4D}"/>
            </c:ext>
          </c:extLst>
        </c:ser>
        <c:ser>
          <c:idx val="1"/>
          <c:order val="1"/>
          <c:tx>
            <c:strRef>
              <c:f>'統計グラフ（データベース形式）2'!$C$419</c:f>
              <c:strCache>
                <c:ptCount val="1"/>
                <c:pt idx="0">
                  <c:v>ヴェルシコロール</c:v>
                </c:pt>
              </c:strCache>
            </c:strRef>
          </c:tx>
          <c:spPr>
            <a:ln w="28575">
              <a:noFill/>
            </a:ln>
          </c:spPr>
          <c:marker>
            <c:symbol val="circle"/>
            <c:size val="5"/>
          </c:marker>
          <c:xVal>
            <c:numRef>
              <c:f>'統計グラフ（データベース形式）2'!$C$420:$C$469</c:f>
              <c:numCache>
                <c:formatCode>General</c:formatCode>
                <c:ptCount val="50"/>
                <c:pt idx="0">
                  <c:v>5</c:v>
                </c:pt>
                <c:pt idx="1">
                  <c:v>4.9000000000000004</c:v>
                </c:pt>
                <c:pt idx="2">
                  <c:v>5.0999999999999996</c:v>
                </c:pt>
                <c:pt idx="3">
                  <c:v>5</c:v>
                </c:pt>
                <c:pt idx="4">
                  <c:v>5</c:v>
                </c:pt>
                <c:pt idx="5">
                  <c:v>5</c:v>
                </c:pt>
                <c:pt idx="6">
                  <c:v>5</c:v>
                </c:pt>
                <c:pt idx="7">
                  <c:v>4.8</c:v>
                </c:pt>
                <c:pt idx="8">
                  <c:v>5.2</c:v>
                </c:pt>
                <c:pt idx="9">
                  <c:v>4.5999999999999996</c:v>
                </c:pt>
                <c:pt idx="10">
                  <c:v>5.4</c:v>
                </c:pt>
                <c:pt idx="11">
                  <c:v>5</c:v>
                </c:pt>
                <c:pt idx="12">
                  <c:v>4.8</c:v>
                </c:pt>
                <c:pt idx="13">
                  <c:v>5.2</c:v>
                </c:pt>
                <c:pt idx="14">
                  <c:v>4.5999999999999996</c:v>
                </c:pt>
                <c:pt idx="15">
                  <c:v>5.4</c:v>
                </c:pt>
                <c:pt idx="16">
                  <c:v>5</c:v>
                </c:pt>
                <c:pt idx="17">
                  <c:v>4.8</c:v>
                </c:pt>
                <c:pt idx="18">
                  <c:v>5.2</c:v>
                </c:pt>
                <c:pt idx="19">
                  <c:v>4.5999999999999996</c:v>
                </c:pt>
                <c:pt idx="20">
                  <c:v>5.4</c:v>
                </c:pt>
                <c:pt idx="21">
                  <c:v>5</c:v>
                </c:pt>
                <c:pt idx="22">
                  <c:v>4.8</c:v>
                </c:pt>
                <c:pt idx="23">
                  <c:v>5.2</c:v>
                </c:pt>
                <c:pt idx="24">
                  <c:v>4.9000000000000004</c:v>
                </c:pt>
                <c:pt idx="25">
                  <c:v>5.0999999999999996</c:v>
                </c:pt>
                <c:pt idx="26">
                  <c:v>4.9000000000000004</c:v>
                </c:pt>
                <c:pt idx="27">
                  <c:v>5.0999999999999996</c:v>
                </c:pt>
                <c:pt idx="28">
                  <c:v>4.7</c:v>
                </c:pt>
                <c:pt idx="29">
                  <c:v>5.3</c:v>
                </c:pt>
                <c:pt idx="30">
                  <c:v>4.9000000000000004</c:v>
                </c:pt>
                <c:pt idx="31">
                  <c:v>5.0999999999999996</c:v>
                </c:pt>
                <c:pt idx="32">
                  <c:v>4.7</c:v>
                </c:pt>
                <c:pt idx="33">
                  <c:v>5.3</c:v>
                </c:pt>
                <c:pt idx="34">
                  <c:v>4.9000000000000004</c:v>
                </c:pt>
                <c:pt idx="35">
                  <c:v>5.0999999999999996</c:v>
                </c:pt>
                <c:pt idx="36">
                  <c:v>5</c:v>
                </c:pt>
                <c:pt idx="37">
                  <c:v>4.8</c:v>
                </c:pt>
                <c:pt idx="38">
                  <c:v>5.2</c:v>
                </c:pt>
                <c:pt idx="39">
                  <c:v>4.9000000000000004</c:v>
                </c:pt>
                <c:pt idx="40">
                  <c:v>5.0999999999999996</c:v>
                </c:pt>
                <c:pt idx="41">
                  <c:v>5</c:v>
                </c:pt>
                <c:pt idx="42">
                  <c:v>4.9000000000000004</c:v>
                </c:pt>
                <c:pt idx="43">
                  <c:v>5.0999999999999996</c:v>
                </c:pt>
                <c:pt idx="44">
                  <c:v>5</c:v>
                </c:pt>
                <c:pt idx="45">
                  <c:v>4.8</c:v>
                </c:pt>
                <c:pt idx="46">
                  <c:v>5.2</c:v>
                </c:pt>
                <c:pt idx="47">
                  <c:v>5</c:v>
                </c:pt>
                <c:pt idx="48">
                  <c:v>5</c:v>
                </c:pt>
                <c:pt idx="49">
                  <c:v>5</c:v>
                </c:pt>
              </c:numCache>
            </c:numRef>
          </c:xVal>
          <c:yVal>
            <c:numRef>
              <c:f>'統計グラフ（データベース形式）2'!$D$420:$D$469</c:f>
              <c:numCache>
                <c:formatCode>General</c:formatCode>
                <c:ptCount val="50"/>
                <c:pt idx="0">
                  <c:v>4.9000000000000004</c:v>
                </c:pt>
                <c:pt idx="1">
                  <c:v>5</c:v>
                </c:pt>
                <c:pt idx="2">
                  <c:v>5</c:v>
                </c:pt>
                <c:pt idx="3">
                  <c:v>5.0999999999999996</c:v>
                </c:pt>
                <c:pt idx="4">
                  <c:v>5.2</c:v>
                </c:pt>
                <c:pt idx="5">
                  <c:v>5.4</c:v>
                </c:pt>
                <c:pt idx="6">
                  <c:v>5.5</c:v>
                </c:pt>
                <c:pt idx="7">
                  <c:v>5.5</c:v>
                </c:pt>
                <c:pt idx="8">
                  <c:v>5.5</c:v>
                </c:pt>
                <c:pt idx="9">
                  <c:v>5.5</c:v>
                </c:pt>
                <c:pt idx="10">
                  <c:v>5.5</c:v>
                </c:pt>
                <c:pt idx="11">
                  <c:v>5.6</c:v>
                </c:pt>
                <c:pt idx="12">
                  <c:v>5.6</c:v>
                </c:pt>
                <c:pt idx="13">
                  <c:v>5.6</c:v>
                </c:pt>
                <c:pt idx="14">
                  <c:v>5.6</c:v>
                </c:pt>
                <c:pt idx="15">
                  <c:v>5.6</c:v>
                </c:pt>
                <c:pt idx="16">
                  <c:v>5.7</c:v>
                </c:pt>
                <c:pt idx="17">
                  <c:v>5.7</c:v>
                </c:pt>
                <c:pt idx="18">
                  <c:v>5.7</c:v>
                </c:pt>
                <c:pt idx="19">
                  <c:v>5.7</c:v>
                </c:pt>
                <c:pt idx="20">
                  <c:v>5.7</c:v>
                </c:pt>
                <c:pt idx="21">
                  <c:v>5.8</c:v>
                </c:pt>
                <c:pt idx="22">
                  <c:v>5.8</c:v>
                </c:pt>
                <c:pt idx="23">
                  <c:v>5.8</c:v>
                </c:pt>
                <c:pt idx="24">
                  <c:v>5.9</c:v>
                </c:pt>
                <c:pt idx="25">
                  <c:v>5.9</c:v>
                </c:pt>
                <c:pt idx="26">
                  <c:v>6</c:v>
                </c:pt>
                <c:pt idx="27">
                  <c:v>6</c:v>
                </c:pt>
                <c:pt idx="28">
                  <c:v>6</c:v>
                </c:pt>
                <c:pt idx="29">
                  <c:v>6</c:v>
                </c:pt>
                <c:pt idx="30">
                  <c:v>6.1</c:v>
                </c:pt>
                <c:pt idx="31">
                  <c:v>6.1</c:v>
                </c:pt>
                <c:pt idx="32">
                  <c:v>6.1</c:v>
                </c:pt>
                <c:pt idx="33">
                  <c:v>6.1</c:v>
                </c:pt>
                <c:pt idx="34">
                  <c:v>6.2</c:v>
                </c:pt>
                <c:pt idx="35">
                  <c:v>6.2</c:v>
                </c:pt>
                <c:pt idx="36">
                  <c:v>6.3</c:v>
                </c:pt>
                <c:pt idx="37">
                  <c:v>6.3</c:v>
                </c:pt>
                <c:pt idx="38">
                  <c:v>6.3</c:v>
                </c:pt>
                <c:pt idx="39">
                  <c:v>6.4</c:v>
                </c:pt>
                <c:pt idx="40">
                  <c:v>6.4</c:v>
                </c:pt>
                <c:pt idx="41">
                  <c:v>6.5</c:v>
                </c:pt>
                <c:pt idx="42">
                  <c:v>6.6</c:v>
                </c:pt>
                <c:pt idx="43">
                  <c:v>6.6</c:v>
                </c:pt>
                <c:pt idx="44">
                  <c:v>6.7</c:v>
                </c:pt>
                <c:pt idx="45">
                  <c:v>6.7</c:v>
                </c:pt>
                <c:pt idx="46">
                  <c:v>6.7</c:v>
                </c:pt>
                <c:pt idx="47">
                  <c:v>6.8</c:v>
                </c:pt>
                <c:pt idx="48">
                  <c:v>6.9</c:v>
                </c:pt>
                <c:pt idx="49">
                  <c:v>7</c:v>
                </c:pt>
              </c:numCache>
            </c:numRef>
          </c:yVal>
          <c:smooth val="0"/>
          <c:extLst>
            <c:ext xmlns:c16="http://schemas.microsoft.com/office/drawing/2014/chart" uri="{C3380CC4-5D6E-409C-BE32-E72D297353CC}">
              <c16:uniqueId val="{00000002-A5DC-4DC2-B19F-206F326DFF4D}"/>
            </c:ext>
          </c:extLst>
        </c:ser>
        <c:ser>
          <c:idx val="2"/>
          <c:order val="2"/>
          <c:tx>
            <c:strRef>
              <c:f>'統計グラフ（データベース形式）2'!$E$419</c:f>
              <c:strCache>
                <c:ptCount val="1"/>
                <c:pt idx="0">
                  <c:v>セトーサ</c:v>
                </c:pt>
              </c:strCache>
            </c:strRef>
          </c:tx>
          <c:spPr>
            <a:ln w="28575">
              <a:noFill/>
            </a:ln>
          </c:spPr>
          <c:marker>
            <c:symbol val="circle"/>
            <c:size val="5"/>
          </c:marker>
          <c:xVal>
            <c:numRef>
              <c:f>'統計グラフ（データベース形式）2'!$E$420:$E$469</c:f>
              <c:numCache>
                <c:formatCode>General</c:formatCode>
                <c:ptCount val="50"/>
                <c:pt idx="0">
                  <c:v>8</c:v>
                </c:pt>
                <c:pt idx="1">
                  <c:v>8</c:v>
                </c:pt>
                <c:pt idx="2">
                  <c:v>7.8</c:v>
                </c:pt>
                <c:pt idx="3">
                  <c:v>8.1999999999999993</c:v>
                </c:pt>
                <c:pt idx="4">
                  <c:v>8</c:v>
                </c:pt>
                <c:pt idx="5">
                  <c:v>7.9</c:v>
                </c:pt>
                <c:pt idx="6">
                  <c:v>8.1</c:v>
                </c:pt>
                <c:pt idx="7">
                  <c:v>7.7</c:v>
                </c:pt>
                <c:pt idx="8">
                  <c:v>8.3000000000000007</c:v>
                </c:pt>
                <c:pt idx="9">
                  <c:v>7.9</c:v>
                </c:pt>
                <c:pt idx="10">
                  <c:v>8.1</c:v>
                </c:pt>
                <c:pt idx="11">
                  <c:v>8</c:v>
                </c:pt>
                <c:pt idx="12">
                  <c:v>7.8</c:v>
                </c:pt>
                <c:pt idx="13">
                  <c:v>8.1999999999999993</c:v>
                </c:pt>
                <c:pt idx="14">
                  <c:v>7.6</c:v>
                </c:pt>
                <c:pt idx="15">
                  <c:v>8.4</c:v>
                </c:pt>
                <c:pt idx="16">
                  <c:v>7.9</c:v>
                </c:pt>
                <c:pt idx="17">
                  <c:v>8.1</c:v>
                </c:pt>
                <c:pt idx="18">
                  <c:v>7.7</c:v>
                </c:pt>
                <c:pt idx="19">
                  <c:v>8.3000000000000007</c:v>
                </c:pt>
                <c:pt idx="20">
                  <c:v>7.9</c:v>
                </c:pt>
                <c:pt idx="21">
                  <c:v>8.1</c:v>
                </c:pt>
                <c:pt idx="22">
                  <c:v>7.7</c:v>
                </c:pt>
                <c:pt idx="23">
                  <c:v>8.3000000000000007</c:v>
                </c:pt>
                <c:pt idx="24">
                  <c:v>7.5</c:v>
                </c:pt>
                <c:pt idx="25">
                  <c:v>8.5</c:v>
                </c:pt>
                <c:pt idx="26">
                  <c:v>7.3</c:v>
                </c:pt>
                <c:pt idx="27">
                  <c:v>8.6999999999999993</c:v>
                </c:pt>
                <c:pt idx="28">
                  <c:v>7.9</c:v>
                </c:pt>
                <c:pt idx="29">
                  <c:v>8.1</c:v>
                </c:pt>
                <c:pt idx="30">
                  <c:v>7.7</c:v>
                </c:pt>
                <c:pt idx="31">
                  <c:v>8.3000000000000007</c:v>
                </c:pt>
                <c:pt idx="32">
                  <c:v>7.5</c:v>
                </c:pt>
                <c:pt idx="33">
                  <c:v>8.5</c:v>
                </c:pt>
                <c:pt idx="34">
                  <c:v>7.3</c:v>
                </c:pt>
                <c:pt idx="35">
                  <c:v>8.6999999999999993</c:v>
                </c:pt>
                <c:pt idx="36">
                  <c:v>8</c:v>
                </c:pt>
                <c:pt idx="37">
                  <c:v>7.8</c:v>
                </c:pt>
                <c:pt idx="38">
                  <c:v>8.1999999999999993</c:v>
                </c:pt>
                <c:pt idx="39">
                  <c:v>8</c:v>
                </c:pt>
                <c:pt idx="40">
                  <c:v>8</c:v>
                </c:pt>
                <c:pt idx="41">
                  <c:v>7.8</c:v>
                </c:pt>
                <c:pt idx="42">
                  <c:v>8.1999999999999993</c:v>
                </c:pt>
                <c:pt idx="43">
                  <c:v>7.6</c:v>
                </c:pt>
                <c:pt idx="44">
                  <c:v>8.4</c:v>
                </c:pt>
                <c:pt idx="45">
                  <c:v>7.9</c:v>
                </c:pt>
                <c:pt idx="46">
                  <c:v>8.1</c:v>
                </c:pt>
                <c:pt idx="47">
                  <c:v>7.9</c:v>
                </c:pt>
                <c:pt idx="48">
                  <c:v>8.1</c:v>
                </c:pt>
                <c:pt idx="49">
                  <c:v>8</c:v>
                </c:pt>
              </c:numCache>
            </c:numRef>
          </c:xVal>
          <c:yVal>
            <c:numRef>
              <c:f>'統計グラフ（データベース形式）2'!$F$420:$F$469</c:f>
              <c:numCache>
                <c:formatCode>General</c:formatCode>
                <c:ptCount val="50"/>
                <c:pt idx="0">
                  <c:v>4.3</c:v>
                </c:pt>
                <c:pt idx="1">
                  <c:v>4.4000000000000004</c:v>
                </c:pt>
                <c:pt idx="2">
                  <c:v>4.4000000000000004</c:v>
                </c:pt>
                <c:pt idx="3">
                  <c:v>4.4000000000000004</c:v>
                </c:pt>
                <c:pt idx="4">
                  <c:v>4.5</c:v>
                </c:pt>
                <c:pt idx="5">
                  <c:v>4.5999999999999996</c:v>
                </c:pt>
                <c:pt idx="6">
                  <c:v>4.5999999999999996</c:v>
                </c:pt>
                <c:pt idx="7">
                  <c:v>4.5999999999999996</c:v>
                </c:pt>
                <c:pt idx="8">
                  <c:v>4.5999999999999996</c:v>
                </c:pt>
                <c:pt idx="9">
                  <c:v>4.7</c:v>
                </c:pt>
                <c:pt idx="10">
                  <c:v>4.7</c:v>
                </c:pt>
                <c:pt idx="11">
                  <c:v>4.8</c:v>
                </c:pt>
                <c:pt idx="12">
                  <c:v>4.8</c:v>
                </c:pt>
                <c:pt idx="13">
                  <c:v>4.8</c:v>
                </c:pt>
                <c:pt idx="14">
                  <c:v>4.8</c:v>
                </c:pt>
                <c:pt idx="15">
                  <c:v>4.8</c:v>
                </c:pt>
                <c:pt idx="16">
                  <c:v>4.9000000000000004</c:v>
                </c:pt>
                <c:pt idx="17">
                  <c:v>4.9000000000000004</c:v>
                </c:pt>
                <c:pt idx="18">
                  <c:v>4.9000000000000004</c:v>
                </c:pt>
                <c:pt idx="19">
                  <c:v>4.9000000000000004</c:v>
                </c:pt>
                <c:pt idx="20">
                  <c:v>5</c:v>
                </c:pt>
                <c:pt idx="21">
                  <c:v>5</c:v>
                </c:pt>
                <c:pt idx="22">
                  <c:v>5</c:v>
                </c:pt>
                <c:pt idx="23">
                  <c:v>5</c:v>
                </c:pt>
                <c:pt idx="24">
                  <c:v>5</c:v>
                </c:pt>
                <c:pt idx="25">
                  <c:v>5</c:v>
                </c:pt>
                <c:pt idx="26">
                  <c:v>5</c:v>
                </c:pt>
                <c:pt idx="27">
                  <c:v>5</c:v>
                </c:pt>
                <c:pt idx="28">
                  <c:v>5.0999999999999996</c:v>
                </c:pt>
                <c:pt idx="29">
                  <c:v>5.0999999999999996</c:v>
                </c:pt>
                <c:pt idx="30">
                  <c:v>5.0999999999999996</c:v>
                </c:pt>
                <c:pt idx="31">
                  <c:v>5.0999999999999996</c:v>
                </c:pt>
                <c:pt idx="32">
                  <c:v>5.0999999999999996</c:v>
                </c:pt>
                <c:pt idx="33">
                  <c:v>5.0999999999999996</c:v>
                </c:pt>
                <c:pt idx="34">
                  <c:v>5.0999999999999996</c:v>
                </c:pt>
                <c:pt idx="35">
                  <c:v>5.0999999999999996</c:v>
                </c:pt>
                <c:pt idx="36">
                  <c:v>5.2</c:v>
                </c:pt>
                <c:pt idx="37">
                  <c:v>5.2</c:v>
                </c:pt>
                <c:pt idx="38">
                  <c:v>5.2</c:v>
                </c:pt>
                <c:pt idx="39">
                  <c:v>5.3</c:v>
                </c:pt>
                <c:pt idx="40">
                  <c:v>5.4</c:v>
                </c:pt>
                <c:pt idx="41">
                  <c:v>5.4</c:v>
                </c:pt>
                <c:pt idx="42">
                  <c:v>5.4</c:v>
                </c:pt>
                <c:pt idx="43">
                  <c:v>5.4</c:v>
                </c:pt>
                <c:pt idx="44">
                  <c:v>5.4</c:v>
                </c:pt>
                <c:pt idx="45">
                  <c:v>5.5</c:v>
                </c:pt>
                <c:pt idx="46">
                  <c:v>5.5</c:v>
                </c:pt>
                <c:pt idx="47">
                  <c:v>5.7</c:v>
                </c:pt>
                <c:pt idx="48">
                  <c:v>5.7</c:v>
                </c:pt>
                <c:pt idx="49">
                  <c:v>5.8</c:v>
                </c:pt>
              </c:numCache>
            </c:numRef>
          </c:yVal>
          <c:smooth val="0"/>
          <c:extLst>
            <c:ext xmlns:c16="http://schemas.microsoft.com/office/drawing/2014/chart" uri="{C3380CC4-5D6E-409C-BE32-E72D297353CC}">
              <c16:uniqueId val="{00000003-A5DC-4DC2-B19F-206F326DFF4D}"/>
            </c:ext>
          </c:extLst>
        </c:ser>
        <c:dLbls>
          <c:showLegendKey val="0"/>
          <c:showVal val="0"/>
          <c:showCatName val="0"/>
          <c:showSerName val="0"/>
          <c:showPercent val="0"/>
          <c:showBubbleSize val="0"/>
        </c:dLbls>
        <c:axId val="208311584"/>
        <c:axId val="208310800"/>
      </c:scatterChart>
      <c:catAx>
        <c:axId val="208311584"/>
        <c:scaling>
          <c:orientation val="minMax"/>
        </c:scaling>
        <c:delete val="0"/>
        <c:axPos val="b"/>
        <c:numFmt formatCode="General" sourceLinked="1"/>
        <c:majorTickMark val="none"/>
        <c:minorTickMark val="none"/>
        <c:tickLblPos val="low"/>
        <c:crossAx val="208310800"/>
        <c:crosses val="autoZero"/>
        <c:auto val="1"/>
        <c:lblAlgn val="ctr"/>
        <c:lblOffset val="100"/>
        <c:noMultiLvlLbl val="0"/>
      </c:catAx>
      <c:valAx>
        <c:axId val="208310800"/>
        <c:scaling>
          <c:orientation val="minMax"/>
        </c:scaling>
        <c:delete val="0"/>
        <c:axPos val="l"/>
        <c:numFmt formatCode="General" sourceLinked="1"/>
        <c:majorTickMark val="none"/>
        <c:minorTickMark val="none"/>
        <c:tickLblPos val="low"/>
        <c:crossAx val="208311584"/>
        <c:crosses val="autoZero"/>
        <c:crossBetween val="between"/>
      </c:valAx>
      <c:spPr>
        <a:no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sz="9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ヴィルジニカ</a:t>
            </a:r>
          </a:p>
        </c:rich>
      </c:tx>
      <c:overlay val="0"/>
    </c:title>
    <c:autoTitleDeleted val="0"/>
    <c:plotArea>
      <c:layout/>
      <c:scatterChart>
        <c:scatterStyle val="smoothMarker"/>
        <c:varyColors val="0"/>
        <c:ser>
          <c:idx val="0"/>
          <c:order val="0"/>
          <c:tx>
            <c:strRef>
              <c:f>'統計グラフ（データベース形式）2'!$A$316</c:f>
              <c:strCache>
                <c:ptCount val="1"/>
                <c:pt idx="0">
                  <c:v>ヴィルジニカ</c:v>
                </c:pt>
              </c:strCache>
            </c:strRef>
          </c:tx>
          <c:marker>
            <c:symbol val="none"/>
          </c:marker>
          <c:xVal>
            <c:numRef>
              <c:f>'統計グラフ（データベース形式）2'!$A$317:$A$416</c:f>
              <c:numCache>
                <c:formatCode>0.0000</c:formatCode>
                <c:ptCount val="100"/>
                <c:pt idx="0">
                  <c:v>4.2780310021361556</c:v>
                </c:pt>
                <c:pt idx="1">
                  <c:v>4.3208990626990618</c:v>
                </c:pt>
                <c:pt idx="2">
                  <c:v>4.3637671232619679</c:v>
                </c:pt>
                <c:pt idx="3">
                  <c:v>4.4066351838248732</c:v>
                </c:pt>
                <c:pt idx="4">
                  <c:v>4.4495032443877793</c:v>
                </c:pt>
                <c:pt idx="5">
                  <c:v>4.4923713049506855</c:v>
                </c:pt>
                <c:pt idx="6">
                  <c:v>4.5352393655135916</c:v>
                </c:pt>
                <c:pt idx="7">
                  <c:v>4.5781074260764978</c:v>
                </c:pt>
                <c:pt idx="8">
                  <c:v>4.6209754866394031</c:v>
                </c:pt>
                <c:pt idx="9">
                  <c:v>4.6638435472023092</c:v>
                </c:pt>
                <c:pt idx="10">
                  <c:v>4.7067116077652154</c:v>
                </c:pt>
                <c:pt idx="11">
                  <c:v>4.7495796683281215</c:v>
                </c:pt>
                <c:pt idx="12">
                  <c:v>4.7924477288910268</c:v>
                </c:pt>
                <c:pt idx="13">
                  <c:v>4.8353157894539329</c:v>
                </c:pt>
                <c:pt idx="14">
                  <c:v>4.8781838500168391</c:v>
                </c:pt>
                <c:pt idx="15">
                  <c:v>4.9210519105797452</c:v>
                </c:pt>
                <c:pt idx="16">
                  <c:v>4.9639199711426514</c:v>
                </c:pt>
                <c:pt idx="17">
                  <c:v>5.0067880317055566</c:v>
                </c:pt>
                <c:pt idx="18">
                  <c:v>5.0496560922684628</c:v>
                </c:pt>
                <c:pt idx="19">
                  <c:v>5.0925241528313689</c:v>
                </c:pt>
                <c:pt idx="20">
                  <c:v>5.1353922133942751</c:v>
                </c:pt>
                <c:pt idx="21">
                  <c:v>5.1782602739571812</c:v>
                </c:pt>
                <c:pt idx="22">
                  <c:v>5.2211283345200865</c:v>
                </c:pt>
                <c:pt idx="23">
                  <c:v>5.2639963950829927</c:v>
                </c:pt>
                <c:pt idx="24">
                  <c:v>5.3068644556458988</c:v>
                </c:pt>
                <c:pt idx="25">
                  <c:v>5.349732516208805</c:v>
                </c:pt>
                <c:pt idx="26">
                  <c:v>5.3926005767717111</c:v>
                </c:pt>
                <c:pt idx="27">
                  <c:v>5.4354686373346164</c:v>
                </c:pt>
                <c:pt idx="28">
                  <c:v>5.4783366978975225</c:v>
                </c:pt>
                <c:pt idx="29">
                  <c:v>5.5212047584604287</c:v>
                </c:pt>
                <c:pt idx="30">
                  <c:v>5.5640728190233348</c:v>
                </c:pt>
                <c:pt idx="31">
                  <c:v>5.6069408795862401</c:v>
                </c:pt>
                <c:pt idx="32">
                  <c:v>5.6498089401491463</c:v>
                </c:pt>
                <c:pt idx="33">
                  <c:v>5.6926770007120524</c:v>
                </c:pt>
                <c:pt idx="34">
                  <c:v>5.7355450612749586</c:v>
                </c:pt>
                <c:pt idx="35">
                  <c:v>5.7784131218378647</c:v>
                </c:pt>
                <c:pt idx="36">
                  <c:v>5.8212811824007709</c:v>
                </c:pt>
                <c:pt idx="37">
                  <c:v>5.8641492429636761</c:v>
                </c:pt>
                <c:pt idx="38">
                  <c:v>5.9070173035265823</c:v>
                </c:pt>
                <c:pt idx="39">
                  <c:v>5.9498853640894884</c:v>
                </c:pt>
                <c:pt idx="40">
                  <c:v>5.9927534246523937</c:v>
                </c:pt>
                <c:pt idx="41">
                  <c:v>6.0356214852152998</c:v>
                </c:pt>
                <c:pt idx="42">
                  <c:v>6.078489545778206</c:v>
                </c:pt>
                <c:pt idx="43">
                  <c:v>6.1213576063411121</c:v>
                </c:pt>
                <c:pt idx="44">
                  <c:v>6.1642256669040183</c:v>
                </c:pt>
                <c:pt idx="45">
                  <c:v>6.2070937274669244</c:v>
                </c:pt>
                <c:pt idx="46">
                  <c:v>6.2499617880298297</c:v>
                </c:pt>
                <c:pt idx="47">
                  <c:v>6.2928298485927359</c:v>
                </c:pt>
                <c:pt idx="48">
                  <c:v>6.335697909155642</c:v>
                </c:pt>
                <c:pt idx="49">
                  <c:v>6.3785659697185473</c:v>
                </c:pt>
                <c:pt idx="50">
                  <c:v>6.4214340302814534</c:v>
                </c:pt>
                <c:pt idx="51">
                  <c:v>6.4643020908443596</c:v>
                </c:pt>
                <c:pt idx="52">
                  <c:v>6.5071701514072657</c:v>
                </c:pt>
                <c:pt idx="53">
                  <c:v>6.5500382119701719</c:v>
                </c:pt>
                <c:pt idx="54">
                  <c:v>6.592906272533078</c:v>
                </c:pt>
                <c:pt idx="55">
                  <c:v>6.6357743330959842</c:v>
                </c:pt>
                <c:pt idx="56">
                  <c:v>6.6786423936588895</c:v>
                </c:pt>
                <c:pt idx="57">
                  <c:v>6.7215104542217956</c:v>
                </c:pt>
                <c:pt idx="58">
                  <c:v>6.7643785147847018</c:v>
                </c:pt>
                <c:pt idx="59">
                  <c:v>6.807246575347607</c:v>
                </c:pt>
                <c:pt idx="60">
                  <c:v>6.8501146359105132</c:v>
                </c:pt>
                <c:pt idx="61">
                  <c:v>6.8929826964734193</c:v>
                </c:pt>
                <c:pt idx="62">
                  <c:v>6.9358507570363255</c:v>
                </c:pt>
                <c:pt idx="63">
                  <c:v>6.9787188175992316</c:v>
                </c:pt>
                <c:pt idx="64">
                  <c:v>7.0215868781621378</c:v>
                </c:pt>
                <c:pt idx="65">
                  <c:v>7.0644549387250439</c:v>
                </c:pt>
                <c:pt idx="66">
                  <c:v>7.1073229992879492</c:v>
                </c:pt>
                <c:pt idx="67">
                  <c:v>7.1501910598508553</c:v>
                </c:pt>
                <c:pt idx="68">
                  <c:v>7.1930591204137606</c:v>
                </c:pt>
                <c:pt idx="69">
                  <c:v>7.2359271809766668</c:v>
                </c:pt>
                <c:pt idx="70">
                  <c:v>7.2787952415395729</c:v>
                </c:pt>
                <c:pt idx="71">
                  <c:v>7.3216633021024791</c:v>
                </c:pt>
                <c:pt idx="72">
                  <c:v>7.3645313626653852</c:v>
                </c:pt>
                <c:pt idx="73">
                  <c:v>7.4073994232282914</c:v>
                </c:pt>
                <c:pt idx="74">
                  <c:v>7.4502674837911975</c:v>
                </c:pt>
                <c:pt idx="75">
                  <c:v>7.4931355443541028</c:v>
                </c:pt>
                <c:pt idx="76">
                  <c:v>7.5360036049170089</c:v>
                </c:pt>
                <c:pt idx="77">
                  <c:v>7.5788716654799151</c:v>
                </c:pt>
                <c:pt idx="78">
                  <c:v>7.6217397260428204</c:v>
                </c:pt>
                <c:pt idx="79">
                  <c:v>7.6646077866057265</c:v>
                </c:pt>
                <c:pt idx="80">
                  <c:v>7.7074758471686327</c:v>
                </c:pt>
                <c:pt idx="81">
                  <c:v>7.7503439077315388</c:v>
                </c:pt>
                <c:pt idx="82">
                  <c:v>7.793211968294445</c:v>
                </c:pt>
                <c:pt idx="83">
                  <c:v>7.8360800288573511</c:v>
                </c:pt>
                <c:pt idx="84">
                  <c:v>7.8789480894202573</c:v>
                </c:pt>
                <c:pt idx="85">
                  <c:v>7.9218161499831625</c:v>
                </c:pt>
                <c:pt idx="86">
                  <c:v>7.9646842105460687</c:v>
                </c:pt>
                <c:pt idx="87">
                  <c:v>8.0075522711089739</c:v>
                </c:pt>
                <c:pt idx="88">
                  <c:v>8.0504203316718801</c:v>
                </c:pt>
                <c:pt idx="89">
                  <c:v>8.0932883922347862</c:v>
                </c:pt>
                <c:pt idx="90">
                  <c:v>8.1361564527976924</c:v>
                </c:pt>
                <c:pt idx="91">
                  <c:v>8.1790245133605985</c:v>
                </c:pt>
                <c:pt idx="92">
                  <c:v>8.2218925739235047</c:v>
                </c:pt>
                <c:pt idx="93">
                  <c:v>8.2647606344864109</c:v>
                </c:pt>
                <c:pt idx="94">
                  <c:v>8.307628695049317</c:v>
                </c:pt>
                <c:pt idx="95">
                  <c:v>8.3504967556122232</c:v>
                </c:pt>
                <c:pt idx="96">
                  <c:v>8.3933648161751293</c:v>
                </c:pt>
                <c:pt idx="97">
                  <c:v>8.4362328767380355</c:v>
                </c:pt>
                <c:pt idx="98">
                  <c:v>8.4791009373009398</c:v>
                </c:pt>
                <c:pt idx="99">
                  <c:v>8.521968997863846</c:v>
                </c:pt>
              </c:numCache>
            </c:numRef>
          </c:xVal>
          <c:yVal>
            <c:numRef>
              <c:f>'統計グラフ（データベース形式）2'!$B$317:$B$416</c:f>
              <c:numCache>
                <c:formatCode>0.0000</c:formatCode>
                <c:ptCount val="100"/>
                <c:pt idx="0">
                  <c:v>4.3297746310070435E-4</c:v>
                </c:pt>
                <c:pt idx="1">
                  <c:v>7.8734510524921977E-4</c:v>
                </c:pt>
                <c:pt idx="2">
                  <c:v>1.369570006588353E-3</c:v>
                </c:pt>
                <c:pt idx="3">
                  <c:v>2.2830234535057702E-3</c:v>
                </c:pt>
                <c:pt idx="4">
                  <c:v>3.6537704800075595E-3</c:v>
                </c:pt>
                <c:pt idx="5">
                  <c:v>5.596982818606315E-3</c:v>
                </c:pt>
                <c:pt idx="6">
                  <c:v>8.2115774861562709E-3</c:v>
                </c:pt>
                <c:pt idx="7">
                  <c:v>1.1556484834086528E-2</c:v>
                </c:pt>
                <c:pt idx="8">
                  <c:v>1.5580985674646072E-2</c:v>
                </c:pt>
                <c:pt idx="9">
                  <c:v>2.0127063260499366E-2</c:v>
                </c:pt>
                <c:pt idx="10">
                  <c:v>2.4919461735073811E-2</c:v>
                </c:pt>
                <c:pt idx="11">
                  <c:v>2.9565463544891805E-2</c:v>
                </c:pt>
                <c:pt idx="12">
                  <c:v>3.3622075972932548E-2</c:v>
                </c:pt>
                <c:pt idx="13">
                  <c:v>3.6663111881400048E-2</c:v>
                </c:pt>
                <c:pt idx="14">
                  <c:v>3.8324059746130602E-2</c:v>
                </c:pt>
                <c:pt idx="15">
                  <c:v>3.8454861112574797E-2</c:v>
                </c:pt>
                <c:pt idx="16">
                  <c:v>3.7107556033604661E-2</c:v>
                </c:pt>
                <c:pt idx="17">
                  <c:v>3.4543861279649486E-2</c:v>
                </c:pt>
                <c:pt idx="18">
                  <c:v>3.1245096843304079E-2</c:v>
                </c:pt>
                <c:pt idx="19">
                  <c:v>2.784566527550731E-2</c:v>
                </c:pt>
                <c:pt idx="20">
                  <c:v>2.5044805854011917E-2</c:v>
                </c:pt>
                <c:pt idx="21">
                  <c:v>2.360637768322818E-2</c:v>
                </c:pt>
                <c:pt idx="22">
                  <c:v>2.4219676481845431E-2</c:v>
                </c:pt>
                <c:pt idx="23">
                  <c:v>2.7518812271194883E-2</c:v>
                </c:pt>
                <c:pt idx="24">
                  <c:v>3.4089282604019923E-2</c:v>
                </c:pt>
                <c:pt idx="25">
                  <c:v>4.437589312464537E-2</c:v>
                </c:pt>
                <c:pt idx="26">
                  <c:v>5.8604683711122839E-2</c:v>
                </c:pt>
                <c:pt idx="27">
                  <c:v>7.6834129523742925E-2</c:v>
                </c:pt>
                <c:pt idx="28">
                  <c:v>9.8943345967251517E-2</c:v>
                </c:pt>
                <c:pt idx="29">
                  <c:v>0.12436720090330429</c:v>
                </c:pt>
                <c:pt idx="30">
                  <c:v>0.15236613569118562</c:v>
                </c:pt>
                <c:pt idx="31">
                  <c:v>0.18200902049858828</c:v>
                </c:pt>
                <c:pt idx="32">
                  <c:v>0.21223566824137238</c:v>
                </c:pt>
                <c:pt idx="33">
                  <c:v>0.24208341741311912</c:v>
                </c:pt>
                <c:pt idx="34">
                  <c:v>0.27084637468663303</c:v>
                </c:pt>
                <c:pt idx="35">
                  <c:v>0.29818855047371767</c:v>
                </c:pt>
                <c:pt idx="36">
                  <c:v>0.32432885388825838</c:v>
                </c:pt>
                <c:pt idx="37">
                  <c:v>0.34993934789573078</c:v>
                </c:pt>
                <c:pt idx="38">
                  <c:v>0.37608278318778582</c:v>
                </c:pt>
                <c:pt idx="39">
                  <c:v>0.40399481401142368</c:v>
                </c:pt>
                <c:pt idx="40">
                  <c:v>0.43473979778622435</c:v>
                </c:pt>
                <c:pt idx="41">
                  <c:v>0.46896743785505735</c:v>
                </c:pt>
                <c:pt idx="42">
                  <c:v>0.50665594870893049</c:v>
                </c:pt>
                <c:pt idx="43">
                  <c:v>0.54679054258947757</c:v>
                </c:pt>
                <c:pt idx="44">
                  <c:v>0.58758080375767696</c:v>
                </c:pt>
                <c:pt idx="45">
                  <c:v>0.62650838470772408</c:v>
                </c:pt>
                <c:pt idx="46">
                  <c:v>0.66073999021334906</c:v>
                </c:pt>
                <c:pt idx="47">
                  <c:v>0.68767660265169084</c:v>
                </c:pt>
                <c:pt idx="48">
                  <c:v>0.70526244121435278</c:v>
                </c:pt>
                <c:pt idx="49">
                  <c:v>0.71232787644940221</c:v>
                </c:pt>
                <c:pt idx="50">
                  <c:v>0.70915678031977203</c:v>
                </c:pt>
                <c:pt idx="51">
                  <c:v>0.69689752963468998</c:v>
                </c:pt>
                <c:pt idx="52">
                  <c:v>0.67733972128407105</c:v>
                </c:pt>
                <c:pt idx="53">
                  <c:v>0.65278904793420167</c:v>
                </c:pt>
                <c:pt idx="54">
                  <c:v>0.62528311816382887</c:v>
                </c:pt>
                <c:pt idx="55">
                  <c:v>0.59634652069796434</c:v>
                </c:pt>
                <c:pt idx="56">
                  <c:v>0.56691279679450224</c:v>
                </c:pt>
                <c:pt idx="57">
                  <c:v>0.5373719512733971</c:v>
                </c:pt>
                <c:pt idx="58">
                  <c:v>0.50780410106518958</c:v>
                </c:pt>
                <c:pt idx="59">
                  <c:v>0.4782710748547262</c:v>
                </c:pt>
                <c:pt idx="60">
                  <c:v>0.4490371687976451</c:v>
                </c:pt>
                <c:pt idx="61">
                  <c:v>0.420637683471697</c:v>
                </c:pt>
                <c:pt idx="62">
                  <c:v>0.3938237614385986</c:v>
                </c:pt>
                <c:pt idx="63">
                  <c:v>0.36937360341390291</c:v>
                </c:pt>
                <c:pt idx="64">
                  <c:v>0.34779446607445952</c:v>
                </c:pt>
                <c:pt idx="65">
                  <c:v>0.32924781812063231</c:v>
                </c:pt>
                <c:pt idx="66">
                  <c:v>0.31353668430779685</c:v>
                </c:pt>
                <c:pt idx="67">
                  <c:v>0.30004931777776861</c:v>
                </c:pt>
                <c:pt idx="68">
                  <c:v>0.28814152213703975</c:v>
                </c:pt>
                <c:pt idx="69">
                  <c:v>0.2773266974011418</c:v>
                </c:pt>
                <c:pt idx="70">
                  <c:v>0.26743658109381185</c:v>
                </c:pt>
                <c:pt idx="71">
                  <c:v>0.25867612140584645</c:v>
                </c:pt>
                <c:pt idx="72">
                  <c:v>0.25152847727192201</c:v>
                </c:pt>
                <c:pt idx="73">
                  <c:v>0.24657996802707438</c:v>
                </c:pt>
                <c:pt idx="74">
                  <c:v>0.24408821450347312</c:v>
                </c:pt>
                <c:pt idx="75">
                  <c:v>0.24387970766010203</c:v>
                </c:pt>
                <c:pt idx="76">
                  <c:v>0.24521523028286801</c:v>
                </c:pt>
                <c:pt idx="77">
                  <c:v>0.24677537440995384</c:v>
                </c:pt>
                <c:pt idx="78">
                  <c:v>0.24695701204143708</c:v>
                </c:pt>
                <c:pt idx="79">
                  <c:v>0.24417733078543413</c:v>
                </c:pt>
                <c:pt idx="80">
                  <c:v>0.23709191547292832</c:v>
                </c:pt>
                <c:pt idx="81">
                  <c:v>0.22513443401770861</c:v>
                </c:pt>
                <c:pt idx="82">
                  <c:v>0.20838174983275046</c:v>
                </c:pt>
                <c:pt idx="83">
                  <c:v>0.18753577349224498</c:v>
                </c:pt>
                <c:pt idx="84">
                  <c:v>0.16389864316961233</c:v>
                </c:pt>
                <c:pt idx="85">
                  <c:v>0.13900074127298115</c:v>
                </c:pt>
                <c:pt idx="86">
                  <c:v>0.11433311603479031</c:v>
                </c:pt>
                <c:pt idx="87">
                  <c:v>9.1220873153038257E-2</c:v>
                </c:pt>
                <c:pt idx="88">
                  <c:v>7.0574377473173161E-2</c:v>
                </c:pt>
                <c:pt idx="89">
                  <c:v>5.2925882846228955E-2</c:v>
                </c:pt>
                <c:pt idx="90">
                  <c:v>3.8497051046325392E-2</c:v>
                </c:pt>
                <c:pt idx="91">
                  <c:v>2.7144039775694861E-2</c:v>
                </c:pt>
                <c:pt idx="92">
                  <c:v>1.8529691391668456E-2</c:v>
                </c:pt>
                <c:pt idx="93">
                  <c:v>1.2242146426294171E-2</c:v>
                </c:pt>
                <c:pt idx="94">
                  <c:v>7.8376997918004863E-3</c:v>
                </c:pt>
                <c:pt idx="95">
                  <c:v>4.8460737029444251E-3</c:v>
                </c:pt>
                <c:pt idx="96">
                  <c:v>2.8897377730982702E-3</c:v>
                </c:pt>
                <c:pt idx="97">
                  <c:v>1.6668239480925454E-3</c:v>
                </c:pt>
                <c:pt idx="98">
                  <c:v>9.2692559724992063E-4</c:v>
                </c:pt>
                <c:pt idx="99">
                  <c:v>4.9559046204712231E-4</c:v>
                </c:pt>
              </c:numCache>
            </c:numRef>
          </c:yVal>
          <c:smooth val="1"/>
          <c:extLst>
            <c:ext xmlns:c16="http://schemas.microsoft.com/office/drawing/2014/chart" uri="{C3380CC4-5D6E-409C-BE32-E72D297353CC}">
              <c16:uniqueId val="{00000000-1449-4500-B7DA-72E9FEA6CDE6}"/>
            </c:ext>
          </c:extLst>
        </c:ser>
        <c:dLbls>
          <c:showLegendKey val="0"/>
          <c:showVal val="0"/>
          <c:showCatName val="0"/>
          <c:showSerName val="0"/>
          <c:showPercent val="0"/>
          <c:showBubbleSize val="0"/>
        </c:dLbls>
        <c:axId val="208309232"/>
        <c:axId val="208309624"/>
      </c:scatterChart>
      <c:valAx>
        <c:axId val="208309232"/>
        <c:scaling>
          <c:orientation val="minMax"/>
        </c:scaling>
        <c:delete val="0"/>
        <c:axPos val="b"/>
        <c:numFmt formatCode="General" sourceLinked="0"/>
        <c:majorTickMark val="out"/>
        <c:minorTickMark val="none"/>
        <c:tickLblPos val="nextTo"/>
        <c:crossAx val="208309624"/>
        <c:crosses val="autoZero"/>
        <c:crossBetween val="midCat"/>
      </c:valAx>
      <c:valAx>
        <c:axId val="208309624"/>
        <c:scaling>
          <c:orientation val="minMax"/>
          <c:min val="0"/>
        </c:scaling>
        <c:delete val="0"/>
        <c:axPos val="l"/>
        <c:majorGridlines/>
        <c:numFmt formatCode="General" sourceLinked="0"/>
        <c:majorTickMark val="out"/>
        <c:minorTickMark val="none"/>
        <c:tickLblPos val="nextTo"/>
        <c:crossAx val="208309232"/>
        <c:crossesAt val="0"/>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ヴェルシコロール</a:t>
            </a:r>
          </a:p>
        </c:rich>
      </c:tx>
      <c:overlay val="0"/>
    </c:title>
    <c:autoTitleDeleted val="0"/>
    <c:plotArea>
      <c:layout/>
      <c:scatterChart>
        <c:scatterStyle val="smoothMarker"/>
        <c:varyColors val="0"/>
        <c:ser>
          <c:idx val="0"/>
          <c:order val="0"/>
          <c:tx>
            <c:strRef>
              <c:f>'統計グラフ（データベース形式）2'!$C$316</c:f>
              <c:strCache>
                <c:ptCount val="1"/>
                <c:pt idx="0">
                  <c:v>ヴェルシコロール</c:v>
                </c:pt>
              </c:strCache>
            </c:strRef>
          </c:tx>
          <c:marker>
            <c:symbol val="none"/>
          </c:marker>
          <c:xVal>
            <c:numRef>
              <c:f>'統計グラフ（データベース形式）2'!$C$317:$C$416</c:f>
              <c:numCache>
                <c:formatCode>0.0000</c:formatCode>
                <c:ptCount val="100"/>
                <c:pt idx="0">
                  <c:v>4.2626712823291459</c:v>
                </c:pt>
                <c:pt idx="1">
                  <c:v>4.2967587311709812</c:v>
                </c:pt>
                <c:pt idx="2">
                  <c:v>4.3308461800128164</c:v>
                </c:pt>
                <c:pt idx="3">
                  <c:v>4.3649336288546525</c:v>
                </c:pt>
                <c:pt idx="4">
                  <c:v>4.3990210776964878</c:v>
                </c:pt>
                <c:pt idx="5">
                  <c:v>4.433108526538323</c:v>
                </c:pt>
                <c:pt idx="6">
                  <c:v>4.4671959753801582</c:v>
                </c:pt>
                <c:pt idx="7">
                  <c:v>4.5012834242219943</c:v>
                </c:pt>
                <c:pt idx="8">
                  <c:v>4.5353708730638296</c:v>
                </c:pt>
                <c:pt idx="9">
                  <c:v>4.5694583219056648</c:v>
                </c:pt>
                <c:pt idx="10">
                  <c:v>4.6035457707475</c:v>
                </c:pt>
                <c:pt idx="11">
                  <c:v>4.6376332195893362</c:v>
                </c:pt>
                <c:pt idx="12">
                  <c:v>4.6717206684311714</c:v>
                </c:pt>
                <c:pt idx="13">
                  <c:v>4.7058081172730066</c:v>
                </c:pt>
                <c:pt idx="14">
                  <c:v>4.7398955661148419</c:v>
                </c:pt>
                <c:pt idx="15">
                  <c:v>4.7739830149566771</c:v>
                </c:pt>
                <c:pt idx="16">
                  <c:v>4.8080704637985132</c:v>
                </c:pt>
                <c:pt idx="17">
                  <c:v>4.8421579126403484</c:v>
                </c:pt>
                <c:pt idx="18">
                  <c:v>4.8762453614821837</c:v>
                </c:pt>
                <c:pt idx="19">
                  <c:v>4.9103328103240198</c:v>
                </c:pt>
                <c:pt idx="20">
                  <c:v>4.944420259165855</c:v>
                </c:pt>
                <c:pt idx="21">
                  <c:v>4.9785077080076903</c:v>
                </c:pt>
                <c:pt idx="22">
                  <c:v>5.0125951568495255</c:v>
                </c:pt>
                <c:pt idx="23">
                  <c:v>5.0466826056913607</c:v>
                </c:pt>
                <c:pt idx="24">
                  <c:v>5.0807700545331969</c:v>
                </c:pt>
                <c:pt idx="25">
                  <c:v>5.1148575033750321</c:v>
                </c:pt>
                <c:pt idx="26">
                  <c:v>5.1489449522168673</c:v>
                </c:pt>
                <c:pt idx="27">
                  <c:v>5.1830324010587026</c:v>
                </c:pt>
                <c:pt idx="28">
                  <c:v>5.2171198499005378</c:v>
                </c:pt>
                <c:pt idx="29">
                  <c:v>5.2512072987423739</c:v>
                </c:pt>
                <c:pt idx="30">
                  <c:v>5.2852947475842091</c:v>
                </c:pt>
                <c:pt idx="31">
                  <c:v>5.3193821964260444</c:v>
                </c:pt>
                <c:pt idx="32">
                  <c:v>5.3534696452678805</c:v>
                </c:pt>
                <c:pt idx="33">
                  <c:v>5.3875570941097157</c:v>
                </c:pt>
                <c:pt idx="34">
                  <c:v>5.421644542951551</c:v>
                </c:pt>
                <c:pt idx="35">
                  <c:v>5.4557319917933862</c:v>
                </c:pt>
                <c:pt idx="36">
                  <c:v>5.4898194406352214</c:v>
                </c:pt>
                <c:pt idx="37">
                  <c:v>5.5239068894770575</c:v>
                </c:pt>
                <c:pt idx="38">
                  <c:v>5.5579943383188928</c:v>
                </c:pt>
                <c:pt idx="39">
                  <c:v>5.592081787160728</c:v>
                </c:pt>
                <c:pt idx="40">
                  <c:v>5.6261692360025641</c:v>
                </c:pt>
                <c:pt idx="41">
                  <c:v>5.6602566848443985</c:v>
                </c:pt>
                <c:pt idx="42">
                  <c:v>5.6943441336862346</c:v>
                </c:pt>
                <c:pt idx="43">
                  <c:v>5.7284315825280698</c:v>
                </c:pt>
                <c:pt idx="44">
                  <c:v>5.7625190313699051</c:v>
                </c:pt>
                <c:pt idx="45">
                  <c:v>5.7966064802117412</c:v>
                </c:pt>
                <c:pt idx="46">
                  <c:v>5.8306939290535764</c:v>
                </c:pt>
                <c:pt idx="47">
                  <c:v>5.8647813778954117</c:v>
                </c:pt>
                <c:pt idx="48">
                  <c:v>5.8988688267372469</c:v>
                </c:pt>
                <c:pt idx="49">
                  <c:v>5.9329562755790821</c:v>
                </c:pt>
                <c:pt idx="50">
                  <c:v>5.9670437244209182</c:v>
                </c:pt>
                <c:pt idx="51">
                  <c:v>6.0011311732627535</c:v>
                </c:pt>
                <c:pt idx="52">
                  <c:v>6.0352186221045887</c:v>
                </c:pt>
                <c:pt idx="53">
                  <c:v>6.0693060709464248</c:v>
                </c:pt>
                <c:pt idx="54">
                  <c:v>6.1033935197882601</c:v>
                </c:pt>
                <c:pt idx="55">
                  <c:v>6.1374809686300953</c:v>
                </c:pt>
                <c:pt idx="56">
                  <c:v>6.1715684174719305</c:v>
                </c:pt>
                <c:pt idx="57">
                  <c:v>6.2056558663137658</c:v>
                </c:pt>
                <c:pt idx="58">
                  <c:v>6.2397433151556019</c:v>
                </c:pt>
                <c:pt idx="59">
                  <c:v>6.2738307639974371</c:v>
                </c:pt>
                <c:pt idx="60">
                  <c:v>6.3079182128392723</c:v>
                </c:pt>
                <c:pt idx="61">
                  <c:v>6.3420056616811085</c:v>
                </c:pt>
                <c:pt idx="62">
                  <c:v>6.3760931105229428</c:v>
                </c:pt>
                <c:pt idx="63">
                  <c:v>6.4101805593647789</c:v>
                </c:pt>
                <c:pt idx="64">
                  <c:v>6.4442680082066142</c:v>
                </c:pt>
                <c:pt idx="65">
                  <c:v>6.4783554570484494</c:v>
                </c:pt>
                <c:pt idx="66">
                  <c:v>6.5124429058902855</c:v>
                </c:pt>
                <c:pt idx="67">
                  <c:v>6.5465303547321199</c:v>
                </c:pt>
                <c:pt idx="68">
                  <c:v>6.580617803573956</c:v>
                </c:pt>
                <c:pt idx="69">
                  <c:v>6.6147052524157912</c:v>
                </c:pt>
                <c:pt idx="70">
                  <c:v>6.6487927012576264</c:v>
                </c:pt>
                <c:pt idx="71">
                  <c:v>6.6828801500994626</c:v>
                </c:pt>
                <c:pt idx="72">
                  <c:v>6.7169675989412978</c:v>
                </c:pt>
                <c:pt idx="73">
                  <c:v>6.751055047783133</c:v>
                </c:pt>
                <c:pt idx="74">
                  <c:v>6.7851424966249692</c:v>
                </c:pt>
                <c:pt idx="75">
                  <c:v>6.8192299454668035</c:v>
                </c:pt>
                <c:pt idx="76">
                  <c:v>6.8533173943086396</c:v>
                </c:pt>
                <c:pt idx="77">
                  <c:v>6.8874048431504749</c:v>
                </c:pt>
                <c:pt idx="78">
                  <c:v>6.9214922919923101</c:v>
                </c:pt>
                <c:pt idx="79">
                  <c:v>6.9555797408341462</c:v>
                </c:pt>
                <c:pt idx="80">
                  <c:v>6.9896671896759814</c:v>
                </c:pt>
                <c:pt idx="81">
                  <c:v>7.0237546385178167</c:v>
                </c:pt>
                <c:pt idx="82">
                  <c:v>7.0578420873596519</c:v>
                </c:pt>
                <c:pt idx="83">
                  <c:v>7.0919295362014871</c:v>
                </c:pt>
                <c:pt idx="84">
                  <c:v>7.1260169850433233</c:v>
                </c:pt>
                <c:pt idx="85">
                  <c:v>7.1601044338851585</c:v>
                </c:pt>
                <c:pt idx="86">
                  <c:v>7.1941918827269937</c:v>
                </c:pt>
                <c:pt idx="87">
                  <c:v>7.2282793315688298</c:v>
                </c:pt>
                <c:pt idx="88">
                  <c:v>7.2623667804106642</c:v>
                </c:pt>
                <c:pt idx="89">
                  <c:v>7.2964542292525003</c:v>
                </c:pt>
                <c:pt idx="90">
                  <c:v>7.3305416780943355</c:v>
                </c:pt>
                <c:pt idx="91">
                  <c:v>7.3646291269361708</c:v>
                </c:pt>
                <c:pt idx="92">
                  <c:v>7.3987165757780069</c:v>
                </c:pt>
                <c:pt idx="93">
                  <c:v>7.4328040246198421</c:v>
                </c:pt>
                <c:pt idx="94">
                  <c:v>7.4668914734616774</c:v>
                </c:pt>
                <c:pt idx="95">
                  <c:v>7.5009789223035135</c:v>
                </c:pt>
                <c:pt idx="96">
                  <c:v>7.5350663711453478</c:v>
                </c:pt>
                <c:pt idx="97">
                  <c:v>7.569153819987184</c:v>
                </c:pt>
                <c:pt idx="98">
                  <c:v>7.6032412688290192</c:v>
                </c:pt>
                <c:pt idx="99">
                  <c:v>7.6373287176708544</c:v>
                </c:pt>
              </c:numCache>
            </c:numRef>
          </c:xVal>
          <c:yVal>
            <c:numRef>
              <c:f>'統計グラフ（データベース形式）2'!$D$317:$D$416</c:f>
              <c:numCache>
                <c:formatCode>0.0000</c:formatCode>
                <c:ptCount val="100"/>
                <c:pt idx="0">
                  <c:v>6.2539746495650621E-4</c:v>
                </c:pt>
                <c:pt idx="1">
                  <c:v>1.0238815815301876E-3</c:v>
                </c:pt>
                <c:pt idx="2">
                  <c:v>1.643643648557405E-3</c:v>
                </c:pt>
                <c:pt idx="3">
                  <c:v>2.5686919752284472E-3</c:v>
                </c:pt>
                <c:pt idx="4">
                  <c:v>3.9277025926349827E-3</c:v>
                </c:pt>
                <c:pt idx="5">
                  <c:v>5.8610359162877042E-3</c:v>
                </c:pt>
                <c:pt idx="6">
                  <c:v>8.5437466296142215E-3</c:v>
                </c:pt>
                <c:pt idx="7">
                  <c:v>1.2176199225873634E-2</c:v>
                </c:pt>
                <c:pt idx="8">
                  <c:v>1.6939200685986366E-2</c:v>
                </c:pt>
                <c:pt idx="9">
                  <c:v>2.3064752043818193E-2</c:v>
                </c:pt>
                <c:pt idx="10">
                  <c:v>3.0669466905542699E-2</c:v>
                </c:pt>
                <c:pt idx="11">
                  <c:v>3.9905764885618721E-2</c:v>
                </c:pt>
                <c:pt idx="12">
                  <c:v>5.0769451677598124E-2</c:v>
                </c:pt>
                <c:pt idx="13">
                  <c:v>6.3203698767425737E-2</c:v>
                </c:pt>
                <c:pt idx="14">
                  <c:v>7.7026424528646151E-2</c:v>
                </c:pt>
                <c:pt idx="15">
                  <c:v>9.1926540424862119E-2</c:v>
                </c:pt>
                <c:pt idx="16">
                  <c:v>0.10753240554383425</c:v>
                </c:pt>
                <c:pt idx="17">
                  <c:v>0.12337818261397923</c:v>
                </c:pt>
                <c:pt idx="18">
                  <c:v>0.13900395305271673</c:v>
                </c:pt>
                <c:pt idx="19">
                  <c:v>0.15401192160329524</c:v>
                </c:pt>
                <c:pt idx="20">
                  <c:v>0.16811018981465845</c:v>
                </c:pt>
                <c:pt idx="21">
                  <c:v>0.1812029140952264</c:v>
                </c:pt>
                <c:pt idx="22">
                  <c:v>0.19343252626885082</c:v>
                </c:pt>
                <c:pt idx="23">
                  <c:v>0.20518140953669592</c:v>
                </c:pt>
                <c:pt idx="24">
                  <c:v>0.21709240696973911</c:v>
                </c:pt>
                <c:pt idx="25">
                  <c:v>0.23003540271132897</c:v>
                </c:pt>
                <c:pt idx="26">
                  <c:v>0.24494199281406059</c:v>
                </c:pt>
                <c:pt idx="27">
                  <c:v>0.26284082190493158</c:v>
                </c:pt>
                <c:pt idx="28">
                  <c:v>0.2845891629428331</c:v>
                </c:pt>
                <c:pt idx="29">
                  <c:v>0.31081069854158799</c:v>
                </c:pt>
                <c:pt idx="30">
                  <c:v>0.34186888247457731</c:v>
                </c:pt>
                <c:pt idx="31">
                  <c:v>0.37750653308093896</c:v>
                </c:pt>
                <c:pt idx="32">
                  <c:v>0.4172677458150626</c:v>
                </c:pt>
                <c:pt idx="33">
                  <c:v>0.45996303785198528</c:v>
                </c:pt>
                <c:pt idx="34">
                  <c:v>0.50421956421294278</c:v>
                </c:pt>
                <c:pt idx="35">
                  <c:v>0.54832874872069359</c:v>
                </c:pt>
                <c:pt idx="36">
                  <c:v>0.59051120701339554</c:v>
                </c:pt>
                <c:pt idx="37">
                  <c:v>0.62901609453813878</c:v>
                </c:pt>
                <c:pt idx="38">
                  <c:v>0.66247248201502618</c:v>
                </c:pt>
                <c:pt idx="39">
                  <c:v>0.68959302747022055</c:v>
                </c:pt>
                <c:pt idx="40">
                  <c:v>0.70997453013617162</c:v>
                </c:pt>
                <c:pt idx="41">
                  <c:v>0.72330945264162916</c:v>
                </c:pt>
                <c:pt idx="42">
                  <c:v>0.73007114411672092</c:v>
                </c:pt>
                <c:pt idx="43">
                  <c:v>0.73095920910624068</c:v>
                </c:pt>
                <c:pt idx="44">
                  <c:v>0.7269649573953354</c:v>
                </c:pt>
                <c:pt idx="45">
                  <c:v>0.7192900633620759</c:v>
                </c:pt>
                <c:pt idx="46">
                  <c:v>0.70897486682966959</c:v>
                </c:pt>
                <c:pt idx="47">
                  <c:v>0.69707062254617025</c:v>
                </c:pt>
                <c:pt idx="48">
                  <c:v>0.68429053223104985</c:v>
                </c:pt>
                <c:pt idx="49">
                  <c:v>0.67113456038816433</c:v>
                </c:pt>
                <c:pt idx="50">
                  <c:v>0.65781268837392115</c:v>
                </c:pt>
                <c:pt idx="51">
                  <c:v>0.64431579525276361</c:v>
                </c:pt>
                <c:pt idx="52">
                  <c:v>0.63048459377807409</c:v>
                </c:pt>
                <c:pt idx="53">
                  <c:v>0.61607208696114302</c:v>
                </c:pt>
                <c:pt idx="54">
                  <c:v>0.60087281986656971</c:v>
                </c:pt>
                <c:pt idx="55">
                  <c:v>0.58470877944964628</c:v>
                </c:pt>
                <c:pt idx="56">
                  <c:v>0.56757635556357633</c:v>
                </c:pt>
                <c:pt idx="57">
                  <c:v>0.54956840728865042</c:v>
                </c:pt>
                <c:pt idx="58">
                  <c:v>0.53092872914498934</c:v>
                </c:pt>
                <c:pt idx="59">
                  <c:v>0.51199901497294786</c:v>
                </c:pt>
                <c:pt idx="60">
                  <c:v>0.49317911831697331</c:v>
                </c:pt>
                <c:pt idx="61">
                  <c:v>0.4748640420851582</c:v>
                </c:pt>
                <c:pt idx="62">
                  <c:v>0.45743702776442391</c:v>
                </c:pt>
                <c:pt idx="63">
                  <c:v>0.44112915709968969</c:v>
                </c:pt>
                <c:pt idx="64">
                  <c:v>0.42609347501517969</c:v>
                </c:pt>
                <c:pt idx="65">
                  <c:v>0.41229269256378248</c:v>
                </c:pt>
                <c:pt idx="66">
                  <c:v>0.39954556046758044</c:v>
                </c:pt>
                <c:pt idx="67">
                  <c:v>0.38754228949008379</c:v>
                </c:pt>
                <c:pt idx="68">
                  <c:v>0.37585111066785515</c:v>
                </c:pt>
                <c:pt idx="69">
                  <c:v>0.36399450314290621</c:v>
                </c:pt>
                <c:pt idx="70">
                  <c:v>0.35150872796753851</c:v>
                </c:pt>
                <c:pt idx="71">
                  <c:v>0.33795696903258932</c:v>
                </c:pt>
                <c:pt idx="72">
                  <c:v>0.3230406344291466</c:v>
                </c:pt>
                <c:pt idx="73">
                  <c:v>0.30657565352770261</c:v>
                </c:pt>
                <c:pt idx="74">
                  <c:v>0.28851881467777057</c:v>
                </c:pt>
                <c:pt idx="75">
                  <c:v>0.26901197582575276</c:v>
                </c:pt>
                <c:pt idx="76">
                  <c:v>0.24825604455124575</c:v>
                </c:pt>
                <c:pt idx="77">
                  <c:v>0.22662427109893488</c:v>
                </c:pt>
                <c:pt idx="78">
                  <c:v>0.20449484926281561</c:v>
                </c:pt>
                <c:pt idx="79">
                  <c:v>0.18230209192537586</c:v>
                </c:pt>
                <c:pt idx="80">
                  <c:v>0.16046762923478797</c:v>
                </c:pt>
                <c:pt idx="81">
                  <c:v>0.1393897672560897</c:v>
                </c:pt>
                <c:pt idx="82">
                  <c:v>0.11940117090985319</c:v>
                </c:pt>
                <c:pt idx="83">
                  <c:v>0.10082331978470674</c:v>
                </c:pt>
                <c:pt idx="84">
                  <c:v>8.3830215514739029E-2</c:v>
                </c:pt>
                <c:pt idx="85">
                  <c:v>6.8622259421803972E-2</c:v>
                </c:pt>
                <c:pt idx="86">
                  <c:v>5.5231999602901968E-2</c:v>
                </c:pt>
                <c:pt idx="87">
                  <c:v>4.3692717397201389E-2</c:v>
                </c:pt>
                <c:pt idx="88">
                  <c:v>3.3946254657674355E-2</c:v>
                </c:pt>
                <c:pt idx="89">
                  <c:v>2.5870853535847237E-2</c:v>
                </c:pt>
                <c:pt idx="90">
                  <c:v>1.9350756505544589E-2</c:v>
                </c:pt>
                <c:pt idx="91">
                  <c:v>1.4169137809824711E-2</c:v>
                </c:pt>
                <c:pt idx="92">
                  <c:v>1.0176931138397079E-2</c:v>
                </c:pt>
                <c:pt idx="93">
                  <c:v>7.1478195694305267E-3</c:v>
                </c:pt>
                <c:pt idx="94">
                  <c:v>4.9154174115744161E-3</c:v>
                </c:pt>
                <c:pt idx="95">
                  <c:v>3.3059875074227412E-3</c:v>
                </c:pt>
                <c:pt idx="96">
                  <c:v>2.1720366651874416E-3</c:v>
                </c:pt>
                <c:pt idx="97">
                  <c:v>1.3971804842712293E-3</c:v>
                </c:pt>
                <c:pt idx="98">
                  <c:v>8.7548990228842347E-4</c:v>
                </c:pt>
                <c:pt idx="99">
                  <c:v>5.3806196042210073E-4</c:v>
                </c:pt>
              </c:numCache>
            </c:numRef>
          </c:yVal>
          <c:smooth val="1"/>
          <c:extLst>
            <c:ext xmlns:c16="http://schemas.microsoft.com/office/drawing/2014/chart" uri="{C3380CC4-5D6E-409C-BE32-E72D297353CC}">
              <c16:uniqueId val="{00000000-920E-4795-9755-F49EDFB2323A}"/>
            </c:ext>
          </c:extLst>
        </c:ser>
        <c:dLbls>
          <c:showLegendKey val="0"/>
          <c:showVal val="0"/>
          <c:showCatName val="0"/>
          <c:showSerName val="0"/>
          <c:showPercent val="0"/>
          <c:showBubbleSize val="0"/>
        </c:dLbls>
        <c:axId val="208310408"/>
        <c:axId val="765782784"/>
      </c:scatterChart>
      <c:valAx>
        <c:axId val="208310408"/>
        <c:scaling>
          <c:orientation val="minMax"/>
        </c:scaling>
        <c:delete val="0"/>
        <c:axPos val="b"/>
        <c:numFmt formatCode="General" sourceLinked="0"/>
        <c:majorTickMark val="out"/>
        <c:minorTickMark val="none"/>
        <c:tickLblPos val="nextTo"/>
        <c:crossAx val="765782784"/>
        <c:crosses val="autoZero"/>
        <c:crossBetween val="midCat"/>
      </c:valAx>
      <c:valAx>
        <c:axId val="765782784"/>
        <c:scaling>
          <c:orientation val="minMax"/>
          <c:min val="0"/>
        </c:scaling>
        <c:delete val="0"/>
        <c:axPos val="l"/>
        <c:majorGridlines/>
        <c:numFmt formatCode="General" sourceLinked="0"/>
        <c:majorTickMark val="out"/>
        <c:minorTickMark val="none"/>
        <c:tickLblPos val="nextTo"/>
        <c:crossAx val="208310408"/>
        <c:crossesAt val="0"/>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ヴェルシコロール</a:t>
            </a:r>
          </a:p>
        </c:rich>
      </c:tx>
      <c:overlay val="0"/>
    </c:title>
    <c:autoTitleDeleted val="0"/>
    <c:plotArea>
      <c:layout/>
      <c:barChart>
        <c:barDir val="col"/>
        <c:grouping val="clustered"/>
        <c:varyColors val="0"/>
        <c:ser>
          <c:idx val="0"/>
          <c:order val="0"/>
          <c:invertIfNegative val="0"/>
          <c:val>
            <c:numRef>
              <c:f>度数分布とヒストグラム2!$B$62:$B$73</c:f>
              <c:numCache>
                <c:formatCode>General</c:formatCode>
                <c:ptCount val="12"/>
                <c:pt idx="0">
                  <c:v>0</c:v>
                </c:pt>
                <c:pt idx="1">
                  <c:v>0</c:v>
                </c:pt>
                <c:pt idx="2">
                  <c:v>1</c:v>
                </c:pt>
                <c:pt idx="3">
                  <c:v>4</c:v>
                </c:pt>
                <c:pt idx="4">
                  <c:v>1</c:v>
                </c:pt>
                <c:pt idx="5">
                  <c:v>15</c:v>
                </c:pt>
                <c:pt idx="6">
                  <c:v>5</c:v>
                </c:pt>
                <c:pt idx="7">
                  <c:v>10</c:v>
                </c:pt>
                <c:pt idx="8">
                  <c:v>5</c:v>
                </c:pt>
                <c:pt idx="9">
                  <c:v>6</c:v>
                </c:pt>
                <c:pt idx="10">
                  <c:v>2</c:v>
                </c:pt>
                <c:pt idx="11">
                  <c:v>1</c:v>
                </c:pt>
              </c:numCache>
            </c:numRef>
          </c:val>
          <c:extLst>
            <c:ext xmlns:c16="http://schemas.microsoft.com/office/drawing/2014/chart" uri="{C3380CC4-5D6E-409C-BE32-E72D297353CC}">
              <c16:uniqueId val="{00000000-9A6C-4E1D-85ED-2561788D4EFA}"/>
            </c:ext>
          </c:extLst>
        </c:ser>
        <c:dLbls>
          <c:showLegendKey val="0"/>
          <c:showVal val="0"/>
          <c:showCatName val="0"/>
          <c:showSerName val="0"/>
          <c:showPercent val="0"/>
          <c:showBubbleSize val="0"/>
        </c:dLbls>
        <c:gapWidth val="0"/>
        <c:axId val="206646232"/>
        <c:axId val="206646624"/>
      </c:barChart>
      <c:scatterChart>
        <c:scatterStyle val="lineMarker"/>
        <c:varyColors val="0"/>
        <c:ser>
          <c:idx val="1"/>
          <c:order val="1"/>
          <c:tx>
            <c:strRef>
              <c:f>度数分布とヒストグラム2!$F$61</c:f>
              <c:strCache>
                <c:ptCount val="1"/>
                <c:pt idx="0">
                  <c:v>箱ひげ</c:v>
                </c:pt>
              </c:strCache>
            </c:strRef>
          </c:tx>
          <c:spPr>
            <a:ln w="12700" cap="rnd" cmpd="sng" algn="ctr">
              <a:solidFill>
                <a:sysClr val="windowText" lastClr="000000">
                  <a:lumMod val="100000"/>
                </a:sysClr>
              </a:solidFill>
              <a:prstDash val="solid"/>
              <a:round/>
              <a:headEnd type="none" w="med" len="med"/>
              <a:tailEnd type="none" w="med" len="med"/>
            </a:ln>
          </c:spPr>
          <c:marker>
            <c:symbol val="none"/>
          </c:marker>
          <c:xVal>
            <c:numRef>
              <c:f>度数分布とヒストグラム2!$F$62:$F$83</c:f>
              <c:numCache>
                <c:formatCode>General</c:formatCode>
                <c:ptCount val="22"/>
                <c:pt idx="0">
                  <c:v>5.9</c:v>
                </c:pt>
                <c:pt idx="1">
                  <c:v>5.9</c:v>
                </c:pt>
                <c:pt idx="2">
                  <c:v>5.6</c:v>
                </c:pt>
                <c:pt idx="3">
                  <c:v>5.6</c:v>
                </c:pt>
                <c:pt idx="4">
                  <c:v>6.3</c:v>
                </c:pt>
                <c:pt idx="5">
                  <c:v>6.3</c:v>
                </c:pt>
                <c:pt idx="6">
                  <c:v>5.6</c:v>
                </c:pt>
                <c:pt idx="8">
                  <c:v>5.6</c:v>
                </c:pt>
                <c:pt idx="9">
                  <c:v>4.9000000000000004</c:v>
                </c:pt>
                <c:pt idx="11">
                  <c:v>6.3</c:v>
                </c:pt>
                <c:pt idx="12">
                  <c:v>7</c:v>
                </c:pt>
                <c:pt idx="14">
                  <c:v>4.9000000000000004</c:v>
                </c:pt>
                <c:pt idx="15">
                  <c:v>4.9000000000000004</c:v>
                </c:pt>
                <c:pt idx="17">
                  <c:v>7</c:v>
                </c:pt>
                <c:pt idx="18">
                  <c:v>7</c:v>
                </c:pt>
              </c:numCache>
            </c:numRef>
          </c:xVal>
          <c:yVal>
            <c:numRef>
              <c:f>度数分布とヒストグラム2!$G$62:$G$83</c:f>
              <c:numCache>
                <c:formatCode>General</c:formatCode>
                <c:ptCount val="22"/>
                <c:pt idx="0">
                  <c:v>19.5</c:v>
                </c:pt>
                <c:pt idx="1">
                  <c:v>24</c:v>
                </c:pt>
                <c:pt idx="2">
                  <c:v>24</c:v>
                </c:pt>
                <c:pt idx="3">
                  <c:v>19.5</c:v>
                </c:pt>
                <c:pt idx="4">
                  <c:v>19.5</c:v>
                </c:pt>
                <c:pt idx="5">
                  <c:v>24</c:v>
                </c:pt>
                <c:pt idx="6">
                  <c:v>24</c:v>
                </c:pt>
                <c:pt idx="8">
                  <c:v>21.75</c:v>
                </c:pt>
                <c:pt idx="9">
                  <c:v>21.75</c:v>
                </c:pt>
                <c:pt idx="11">
                  <c:v>21.75</c:v>
                </c:pt>
                <c:pt idx="12">
                  <c:v>21.75</c:v>
                </c:pt>
                <c:pt idx="14">
                  <c:v>20.25</c:v>
                </c:pt>
                <c:pt idx="15">
                  <c:v>23.25</c:v>
                </c:pt>
                <c:pt idx="17">
                  <c:v>20.25</c:v>
                </c:pt>
                <c:pt idx="18">
                  <c:v>23.25</c:v>
                </c:pt>
              </c:numCache>
            </c:numRef>
          </c:yVal>
          <c:smooth val="0"/>
          <c:extLst>
            <c:ext xmlns:c16="http://schemas.microsoft.com/office/drawing/2014/chart" uri="{C3380CC4-5D6E-409C-BE32-E72D297353CC}">
              <c16:uniqueId val="{00000001-9A6C-4E1D-85ED-2561788D4EFA}"/>
            </c:ext>
          </c:extLst>
        </c:ser>
        <c:ser>
          <c:idx val="2"/>
          <c:order val="2"/>
          <c:tx>
            <c:strRef>
              <c:f>度数分布とヒストグラム2!$H$61</c:f>
              <c:strCache>
                <c:ptCount val="1"/>
                <c:pt idx="0">
                  <c:v>ひし形</c:v>
                </c:pt>
              </c:strCache>
            </c:strRef>
          </c:tx>
          <c:spPr>
            <a:ln w="12700" cap="rnd" cmpd="sng" algn="ctr">
              <a:solidFill>
                <a:srgbClr val="003300"/>
              </a:solidFill>
              <a:prstDash val="solid"/>
              <a:round/>
              <a:headEnd type="none" w="med" len="med"/>
              <a:tailEnd type="none" w="med" len="med"/>
            </a:ln>
          </c:spPr>
          <c:marker>
            <c:symbol val="none"/>
          </c:marker>
          <c:xVal>
            <c:numRef>
              <c:f>度数分布とヒストグラム2!$H$62:$H$66</c:f>
              <c:numCache>
                <c:formatCode>General</c:formatCode>
                <c:ptCount val="5"/>
                <c:pt idx="0">
                  <c:v>5.9359999999999999</c:v>
                </c:pt>
                <c:pt idx="1">
                  <c:v>5.7672021080129019</c:v>
                </c:pt>
                <c:pt idx="2">
                  <c:v>5.9359999999999999</c:v>
                </c:pt>
                <c:pt idx="3">
                  <c:v>6.104797891987098</c:v>
                </c:pt>
                <c:pt idx="4">
                  <c:v>5.9359999999999999</c:v>
                </c:pt>
              </c:numCache>
            </c:numRef>
          </c:xVal>
          <c:yVal>
            <c:numRef>
              <c:f>度数分布とヒストグラム2!$I$62:$I$66</c:f>
              <c:numCache>
                <c:formatCode>General</c:formatCode>
                <c:ptCount val="5"/>
                <c:pt idx="0">
                  <c:v>23.25</c:v>
                </c:pt>
                <c:pt idx="1">
                  <c:v>21.75</c:v>
                </c:pt>
                <c:pt idx="2">
                  <c:v>20.25</c:v>
                </c:pt>
                <c:pt idx="3">
                  <c:v>21.75</c:v>
                </c:pt>
                <c:pt idx="4">
                  <c:v>23.25</c:v>
                </c:pt>
              </c:numCache>
            </c:numRef>
          </c:yVal>
          <c:smooth val="0"/>
          <c:extLst>
            <c:ext xmlns:c16="http://schemas.microsoft.com/office/drawing/2014/chart" uri="{C3380CC4-5D6E-409C-BE32-E72D297353CC}">
              <c16:uniqueId val="{00000002-9A6C-4E1D-85ED-2561788D4EFA}"/>
            </c:ext>
          </c:extLst>
        </c:ser>
        <c:ser>
          <c:idx val="3"/>
          <c:order val="3"/>
          <c:tx>
            <c:strRef>
              <c:f>度数分布とヒストグラム2!$J$73</c:f>
              <c:strCache>
                <c:ptCount val="1"/>
              </c:strCache>
            </c:strRef>
          </c:tx>
          <c:spPr>
            <a:ln w="28575">
              <a:noFill/>
            </a:ln>
          </c:spPr>
          <c:marker>
            <c:symbol val="x"/>
            <c:size val="5"/>
            <c:spPr>
              <a:noFill/>
              <a:ln>
                <a:solidFill>
                  <a:srgbClr val="000000"/>
                </a:solidFill>
                <a:prstDash val="solid"/>
              </a:ln>
            </c:spPr>
          </c:marker>
          <c:xVal>
            <c:strRef>
              <c:f>度数分布とヒストグラム2!$J$61:$J$62</c:f>
              <c:strCache>
                <c:ptCount val="1"/>
                <c:pt idx="0">
                  <c:v>外れ値</c:v>
                </c:pt>
              </c:strCache>
            </c:strRef>
          </c:xVal>
          <c:yVal>
            <c:numRef>
              <c:f>度数分布とヒストグラム2!$K$61:$K$62</c:f>
              <c:numCache>
                <c:formatCode>General</c:formatCode>
                <c:ptCount val="2"/>
              </c:numCache>
            </c:numRef>
          </c:yVal>
          <c:smooth val="0"/>
          <c:extLst>
            <c:ext xmlns:c16="http://schemas.microsoft.com/office/drawing/2014/chart" uri="{C3380CC4-5D6E-409C-BE32-E72D297353CC}">
              <c16:uniqueId val="{00000003-9A6C-4E1D-85ED-2561788D4EFA}"/>
            </c:ext>
          </c:extLst>
        </c:ser>
        <c:dLbls>
          <c:showLegendKey val="0"/>
          <c:showVal val="0"/>
          <c:showCatName val="0"/>
          <c:showSerName val="0"/>
          <c:showPercent val="0"/>
          <c:showBubbleSize val="0"/>
        </c:dLbls>
        <c:axId val="206643488"/>
        <c:axId val="206647016"/>
      </c:scatterChart>
      <c:catAx>
        <c:axId val="206646232"/>
        <c:scaling>
          <c:orientation val="minMax"/>
        </c:scaling>
        <c:delete val="0"/>
        <c:axPos val="b"/>
        <c:majorTickMark val="out"/>
        <c:minorTickMark val="none"/>
        <c:tickLblPos val="none"/>
        <c:crossAx val="206646624"/>
        <c:crosses val="autoZero"/>
        <c:auto val="1"/>
        <c:lblAlgn val="ctr"/>
        <c:lblOffset val="100"/>
        <c:noMultiLvlLbl val="0"/>
      </c:catAx>
      <c:valAx>
        <c:axId val="206646624"/>
        <c:scaling>
          <c:orientation val="minMax"/>
          <c:max val="30"/>
          <c:min val="0"/>
        </c:scaling>
        <c:delete val="0"/>
        <c:axPos val="l"/>
        <c:numFmt formatCode="General" sourceLinked="1"/>
        <c:majorTickMark val="out"/>
        <c:minorTickMark val="none"/>
        <c:tickLblPos val="none"/>
        <c:crossAx val="206646232"/>
        <c:crosses val="autoZero"/>
        <c:crossBetween val="between"/>
        <c:majorUnit val="5"/>
      </c:valAx>
      <c:valAx>
        <c:axId val="206647016"/>
        <c:scaling>
          <c:orientation val="minMax"/>
        </c:scaling>
        <c:delete val="0"/>
        <c:axPos val="r"/>
        <c:numFmt formatCode="General" sourceLinked="0"/>
        <c:majorTickMark val="none"/>
        <c:minorTickMark val="none"/>
        <c:tickLblPos val="low"/>
        <c:crossAx val="206643488"/>
        <c:crosses val="max"/>
        <c:crossBetween val="midCat"/>
      </c:valAx>
      <c:valAx>
        <c:axId val="206643488"/>
        <c:scaling>
          <c:orientation val="minMax"/>
          <c:max val="7.25"/>
          <c:min val="4.25"/>
        </c:scaling>
        <c:delete val="0"/>
        <c:axPos val="t"/>
        <c:numFmt formatCode="0.000" sourceLinked="0"/>
        <c:majorTickMark val="none"/>
        <c:minorTickMark val="none"/>
        <c:tickLblPos val="low"/>
        <c:crossAx val="206647016"/>
        <c:crosses val="max"/>
        <c:crossBetween val="midCat"/>
        <c:majorUnit val="0.25"/>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セトーサ</a:t>
            </a:r>
          </a:p>
        </c:rich>
      </c:tx>
      <c:overlay val="0"/>
    </c:title>
    <c:autoTitleDeleted val="0"/>
    <c:plotArea>
      <c:layout/>
      <c:scatterChart>
        <c:scatterStyle val="smoothMarker"/>
        <c:varyColors val="0"/>
        <c:ser>
          <c:idx val="0"/>
          <c:order val="0"/>
          <c:tx>
            <c:strRef>
              <c:f>'統計グラフ（データベース形式）2'!$E$316</c:f>
              <c:strCache>
                <c:ptCount val="1"/>
                <c:pt idx="0">
                  <c:v>セトーサ</c:v>
                </c:pt>
              </c:strCache>
            </c:strRef>
          </c:tx>
          <c:marker>
            <c:symbol val="none"/>
          </c:marker>
          <c:xVal>
            <c:numRef>
              <c:f>'統計グラフ（データベース形式）2'!$E$317:$E$416</c:f>
              <c:numCache>
                <c:formatCode>0.0000</c:formatCode>
                <c:ptCount val="100"/>
                <c:pt idx="0">
                  <c:v>3.9314257790436469</c:v>
                </c:pt>
                <c:pt idx="1">
                  <c:v>3.9540232380528662</c:v>
                </c:pt>
                <c:pt idx="2">
                  <c:v>3.9766206970620854</c:v>
                </c:pt>
                <c:pt idx="3">
                  <c:v>3.9992181560713047</c:v>
                </c:pt>
                <c:pt idx="4">
                  <c:v>4.0218156150805235</c:v>
                </c:pt>
                <c:pt idx="5">
                  <c:v>4.0444130740897428</c:v>
                </c:pt>
                <c:pt idx="6">
                  <c:v>4.0670105330989621</c:v>
                </c:pt>
                <c:pt idx="7">
                  <c:v>4.0896079921081814</c:v>
                </c:pt>
                <c:pt idx="8">
                  <c:v>4.1122054511174007</c:v>
                </c:pt>
                <c:pt idx="9">
                  <c:v>4.1348029101266199</c:v>
                </c:pt>
                <c:pt idx="10">
                  <c:v>4.1574003691358392</c:v>
                </c:pt>
                <c:pt idx="11">
                  <c:v>4.1799978281450585</c:v>
                </c:pt>
                <c:pt idx="12">
                  <c:v>4.2025952871542778</c:v>
                </c:pt>
                <c:pt idx="13">
                  <c:v>4.225192746163497</c:v>
                </c:pt>
                <c:pt idx="14">
                  <c:v>4.2477902051727163</c:v>
                </c:pt>
                <c:pt idx="15">
                  <c:v>4.2703876641819356</c:v>
                </c:pt>
                <c:pt idx="16">
                  <c:v>4.2929851231911549</c:v>
                </c:pt>
                <c:pt idx="17">
                  <c:v>4.3155825822003742</c:v>
                </c:pt>
                <c:pt idx="18">
                  <c:v>4.3381800412095934</c:v>
                </c:pt>
                <c:pt idx="19">
                  <c:v>4.3607775002188127</c:v>
                </c:pt>
                <c:pt idx="20">
                  <c:v>4.383374959228032</c:v>
                </c:pt>
                <c:pt idx="21">
                  <c:v>4.4059724182372513</c:v>
                </c:pt>
                <c:pt idx="22">
                  <c:v>4.4285698772464706</c:v>
                </c:pt>
                <c:pt idx="23">
                  <c:v>4.4511673362556898</c:v>
                </c:pt>
                <c:pt idx="24">
                  <c:v>4.4737647952649091</c:v>
                </c:pt>
                <c:pt idx="25">
                  <c:v>4.4963622542741284</c:v>
                </c:pt>
                <c:pt idx="26">
                  <c:v>4.5189597132833477</c:v>
                </c:pt>
                <c:pt idx="27">
                  <c:v>4.5415571722925669</c:v>
                </c:pt>
                <c:pt idx="28">
                  <c:v>4.5641546313017862</c:v>
                </c:pt>
                <c:pt idx="29">
                  <c:v>4.5867520903110055</c:v>
                </c:pt>
                <c:pt idx="30">
                  <c:v>4.6093495493202248</c:v>
                </c:pt>
                <c:pt idx="31">
                  <c:v>4.6319470083294432</c:v>
                </c:pt>
                <c:pt idx="32">
                  <c:v>4.6545444673386625</c:v>
                </c:pt>
                <c:pt idx="33">
                  <c:v>4.6771419263478817</c:v>
                </c:pt>
                <c:pt idx="34">
                  <c:v>4.699739385357101</c:v>
                </c:pt>
                <c:pt idx="35">
                  <c:v>4.7223368443663203</c:v>
                </c:pt>
                <c:pt idx="36">
                  <c:v>4.7449343033755396</c:v>
                </c:pt>
                <c:pt idx="37">
                  <c:v>4.7675317623847588</c:v>
                </c:pt>
                <c:pt idx="38">
                  <c:v>4.7901292213939781</c:v>
                </c:pt>
                <c:pt idx="39">
                  <c:v>4.8127266804031974</c:v>
                </c:pt>
                <c:pt idx="40">
                  <c:v>4.8353241394124167</c:v>
                </c:pt>
                <c:pt idx="41">
                  <c:v>4.857921598421636</c:v>
                </c:pt>
                <c:pt idx="42">
                  <c:v>4.8805190574308552</c:v>
                </c:pt>
                <c:pt idx="43">
                  <c:v>4.9031165164400745</c:v>
                </c:pt>
                <c:pt idx="44">
                  <c:v>4.9257139754492938</c:v>
                </c:pt>
                <c:pt idx="45">
                  <c:v>4.9483114344585131</c:v>
                </c:pt>
                <c:pt idx="46">
                  <c:v>4.9709088934677323</c:v>
                </c:pt>
                <c:pt idx="47">
                  <c:v>4.9935063524769516</c:v>
                </c:pt>
                <c:pt idx="48">
                  <c:v>5.0161038114861709</c:v>
                </c:pt>
                <c:pt idx="49">
                  <c:v>5.0387012704953902</c:v>
                </c:pt>
                <c:pt idx="50">
                  <c:v>5.0612987295046095</c:v>
                </c:pt>
                <c:pt idx="51">
                  <c:v>5.0838961885138287</c:v>
                </c:pt>
                <c:pt idx="52">
                  <c:v>5.106493647523048</c:v>
                </c:pt>
                <c:pt idx="53">
                  <c:v>5.1290911065322673</c:v>
                </c:pt>
                <c:pt idx="54">
                  <c:v>5.1516885655414857</c:v>
                </c:pt>
                <c:pt idx="55">
                  <c:v>5.174286024550705</c:v>
                </c:pt>
                <c:pt idx="56">
                  <c:v>5.1968834835599242</c:v>
                </c:pt>
                <c:pt idx="57">
                  <c:v>5.2194809425691435</c:v>
                </c:pt>
                <c:pt idx="58">
                  <c:v>5.2420784015783628</c:v>
                </c:pt>
                <c:pt idx="59">
                  <c:v>5.2646758605875821</c:v>
                </c:pt>
                <c:pt idx="60">
                  <c:v>5.2872733195968014</c:v>
                </c:pt>
                <c:pt idx="61">
                  <c:v>5.3098707786060206</c:v>
                </c:pt>
                <c:pt idx="62">
                  <c:v>5.3324682376152399</c:v>
                </c:pt>
                <c:pt idx="63">
                  <c:v>5.3550656966244592</c:v>
                </c:pt>
                <c:pt idx="64">
                  <c:v>5.3776631556336785</c:v>
                </c:pt>
                <c:pt idx="65">
                  <c:v>5.4002606146428977</c:v>
                </c:pt>
                <c:pt idx="66">
                  <c:v>5.422858073652117</c:v>
                </c:pt>
                <c:pt idx="67">
                  <c:v>5.4454555326613363</c:v>
                </c:pt>
                <c:pt idx="68">
                  <c:v>5.4680529916705556</c:v>
                </c:pt>
                <c:pt idx="69">
                  <c:v>5.4906504506797749</c:v>
                </c:pt>
                <c:pt idx="70">
                  <c:v>5.5132479096889941</c:v>
                </c:pt>
                <c:pt idx="71">
                  <c:v>5.5358453686982134</c:v>
                </c:pt>
                <c:pt idx="72">
                  <c:v>5.5584428277074327</c:v>
                </c:pt>
                <c:pt idx="73">
                  <c:v>5.581040286716652</c:v>
                </c:pt>
                <c:pt idx="74">
                  <c:v>5.6036377457258713</c:v>
                </c:pt>
                <c:pt idx="75">
                  <c:v>5.6262352047350905</c:v>
                </c:pt>
                <c:pt idx="76">
                  <c:v>5.6488326637443098</c:v>
                </c:pt>
                <c:pt idx="77">
                  <c:v>5.6714301227535291</c:v>
                </c:pt>
                <c:pt idx="78">
                  <c:v>5.6940275817627484</c:v>
                </c:pt>
                <c:pt idx="79">
                  <c:v>5.7166250407719676</c:v>
                </c:pt>
                <c:pt idx="80">
                  <c:v>5.7392224997811869</c:v>
                </c:pt>
                <c:pt idx="81">
                  <c:v>5.7618199587904062</c:v>
                </c:pt>
                <c:pt idx="82">
                  <c:v>5.7844174177996255</c:v>
                </c:pt>
                <c:pt idx="83">
                  <c:v>5.8070148768088448</c:v>
                </c:pt>
                <c:pt idx="84">
                  <c:v>5.829612335818064</c:v>
                </c:pt>
                <c:pt idx="85">
                  <c:v>5.8522097948272833</c:v>
                </c:pt>
                <c:pt idx="86">
                  <c:v>5.8748072538365026</c:v>
                </c:pt>
                <c:pt idx="87">
                  <c:v>5.8974047128457219</c:v>
                </c:pt>
                <c:pt idx="88">
                  <c:v>5.9200021718549412</c:v>
                </c:pt>
                <c:pt idx="89">
                  <c:v>5.9425996308641604</c:v>
                </c:pt>
                <c:pt idx="90">
                  <c:v>5.9651970898733797</c:v>
                </c:pt>
                <c:pt idx="91">
                  <c:v>5.987794548882599</c:v>
                </c:pt>
                <c:pt idx="92">
                  <c:v>6.0103920078918183</c:v>
                </c:pt>
                <c:pt idx="93">
                  <c:v>6.0329894669010367</c:v>
                </c:pt>
                <c:pt idx="94">
                  <c:v>6.0555869259102559</c:v>
                </c:pt>
                <c:pt idx="95">
                  <c:v>6.0781843849194752</c:v>
                </c:pt>
                <c:pt idx="96">
                  <c:v>6.1007818439286945</c:v>
                </c:pt>
                <c:pt idx="97">
                  <c:v>6.1233793029379138</c:v>
                </c:pt>
                <c:pt idx="98">
                  <c:v>6.145976761947133</c:v>
                </c:pt>
                <c:pt idx="99">
                  <c:v>6.1685742209563523</c:v>
                </c:pt>
              </c:numCache>
            </c:numRef>
          </c:xVal>
          <c:yVal>
            <c:numRef>
              <c:f>'統計グラフ（データベース形式）2'!$F$317:$F$416</c:f>
              <c:numCache>
                <c:formatCode>0.0000</c:formatCode>
                <c:ptCount val="100"/>
                <c:pt idx="0">
                  <c:v>8.682697115505269E-4</c:v>
                </c:pt>
                <c:pt idx="1">
                  <c:v>1.5226594329326964E-3</c:v>
                </c:pt>
                <c:pt idx="2">
                  <c:v>2.5812530571950008E-3</c:v>
                </c:pt>
                <c:pt idx="3">
                  <c:v>4.2532786433126801E-3</c:v>
                </c:pt>
                <c:pt idx="4">
                  <c:v>6.8035448689806773E-3</c:v>
                </c:pt>
                <c:pt idx="5">
                  <c:v>1.0558564050595199E-2</c:v>
                </c:pt>
                <c:pt idx="6">
                  <c:v>1.5953994012700604E-2</c:v>
                </c:pt>
                <c:pt idx="7">
                  <c:v>2.3394986695088497E-2</c:v>
                </c:pt>
                <c:pt idx="8">
                  <c:v>3.3410520709228383E-2</c:v>
                </c:pt>
                <c:pt idx="9">
                  <c:v>4.6399296839208286E-2</c:v>
                </c:pt>
                <c:pt idx="10">
                  <c:v>6.2728140437647475E-2</c:v>
                </c:pt>
                <c:pt idx="11">
                  <c:v>8.2633025506563318E-2</c:v>
                </c:pt>
                <c:pt idx="12">
                  <c:v>0.10603203791969477</c:v>
                </c:pt>
                <c:pt idx="13">
                  <c:v>0.13275776017689764</c:v>
                </c:pt>
                <c:pt idx="14">
                  <c:v>0.16217611339423235</c:v>
                </c:pt>
                <c:pt idx="15">
                  <c:v>0.19354562747566129</c:v>
                </c:pt>
                <c:pt idx="16">
                  <c:v>0.22589306188310332</c:v>
                </c:pt>
                <c:pt idx="17">
                  <c:v>0.25820660151610908</c:v>
                </c:pt>
                <c:pt idx="18">
                  <c:v>0.2895181910030924</c:v>
                </c:pt>
                <c:pt idx="19">
                  <c:v>0.31912377445101209</c:v>
                </c:pt>
                <c:pt idx="20">
                  <c:v>0.34654934645969043</c:v>
                </c:pt>
                <c:pt idx="21">
                  <c:v>0.37173849572593209</c:v>
                </c:pt>
                <c:pt idx="22">
                  <c:v>0.39493177352710856</c:v>
                </c:pt>
                <c:pt idx="23">
                  <c:v>0.41659350528672062</c:v>
                </c:pt>
                <c:pt idx="24">
                  <c:v>0.43734773223042783</c:v>
                </c:pt>
                <c:pt idx="25">
                  <c:v>0.45776458617907539</c:v>
                </c:pt>
                <c:pt idx="26">
                  <c:v>0.47832611630047256</c:v>
                </c:pt>
                <c:pt idx="27">
                  <c:v>0.49935200072436359</c:v>
                </c:pt>
                <c:pt idx="28">
                  <c:v>0.52103304360749181</c:v>
                </c:pt>
                <c:pt idx="29">
                  <c:v>0.54347384699389534</c:v>
                </c:pt>
                <c:pt idx="30">
                  <c:v>0.56683183324908071</c:v>
                </c:pt>
                <c:pt idx="31">
                  <c:v>0.59128784303810578</c:v>
                </c:pt>
                <c:pt idx="32">
                  <c:v>0.61718055694801632</c:v>
                </c:pt>
                <c:pt idx="33">
                  <c:v>0.64490483649246455</c:v>
                </c:pt>
                <c:pt idx="34">
                  <c:v>0.6748797116145393</c:v>
                </c:pt>
                <c:pt idx="35">
                  <c:v>0.70756056752594876</c:v>
                </c:pt>
                <c:pt idx="36">
                  <c:v>0.74319021101448135</c:v>
                </c:pt>
                <c:pt idx="37">
                  <c:v>0.78203671088310545</c:v>
                </c:pt>
                <c:pt idx="38">
                  <c:v>0.82408519630529431</c:v>
                </c:pt>
                <c:pt idx="39">
                  <c:v>0.86922860194442175</c:v>
                </c:pt>
                <c:pt idx="40">
                  <c:v>0.91715045495615466</c:v>
                </c:pt>
                <c:pt idx="41">
                  <c:v>0.96718925391042099</c:v>
                </c:pt>
                <c:pt idx="42">
                  <c:v>1.0183916382703708</c:v>
                </c:pt>
                <c:pt idx="43">
                  <c:v>1.0692708518952838</c:v>
                </c:pt>
                <c:pt idx="44">
                  <c:v>1.1178631504224927</c:v>
                </c:pt>
                <c:pt idx="45">
                  <c:v>1.1617157701150567</c:v>
                </c:pt>
                <c:pt idx="46">
                  <c:v>1.1981743500426705</c:v>
                </c:pt>
                <c:pt idx="47">
                  <c:v>1.2241646934971238</c:v>
                </c:pt>
                <c:pt idx="48">
                  <c:v>1.2374325622565199</c:v>
                </c:pt>
                <c:pt idx="49">
                  <c:v>1.2357179578833581</c:v>
                </c:pt>
                <c:pt idx="50">
                  <c:v>1.2181999875168579</c:v>
                </c:pt>
                <c:pt idx="51">
                  <c:v>1.1850393396823542</c:v>
                </c:pt>
                <c:pt idx="52">
                  <c:v>1.1374891726974694</c:v>
                </c:pt>
                <c:pt idx="53">
                  <c:v>1.078466475967405</c:v>
                </c:pt>
                <c:pt idx="54">
                  <c:v>1.0113136812785357</c:v>
                </c:pt>
                <c:pt idx="55">
                  <c:v>0.9404114734852812</c:v>
                </c:pt>
                <c:pt idx="56">
                  <c:v>0.86999361522758645</c:v>
                </c:pt>
                <c:pt idx="57">
                  <c:v>0.80403239742728871</c:v>
                </c:pt>
                <c:pt idx="58">
                  <c:v>0.74547640106315671</c:v>
                </c:pt>
                <c:pt idx="59">
                  <c:v>0.69648686709969376</c:v>
                </c:pt>
                <c:pt idx="60">
                  <c:v>0.65730511831728289</c:v>
                </c:pt>
                <c:pt idx="61">
                  <c:v>0.62732455793035036</c:v>
                </c:pt>
                <c:pt idx="62">
                  <c:v>0.60453722884202143</c:v>
                </c:pt>
                <c:pt idx="63">
                  <c:v>0.58629144341259531</c:v>
                </c:pt>
                <c:pt idx="64">
                  <c:v>0.5696972593129751</c:v>
                </c:pt>
                <c:pt idx="65">
                  <c:v>0.55206722986533685</c:v>
                </c:pt>
                <c:pt idx="66">
                  <c:v>0.53132342643918828</c:v>
                </c:pt>
                <c:pt idx="67">
                  <c:v>0.50642849359458653</c:v>
                </c:pt>
                <c:pt idx="68">
                  <c:v>0.47729925685268637</c:v>
                </c:pt>
                <c:pt idx="69">
                  <c:v>0.44479466218091634</c:v>
                </c:pt>
                <c:pt idx="70">
                  <c:v>0.41051573874452768</c:v>
                </c:pt>
                <c:pt idx="71">
                  <c:v>0.37635615008663248</c:v>
                </c:pt>
                <c:pt idx="72">
                  <c:v>0.34416402660933432</c:v>
                </c:pt>
                <c:pt idx="73">
                  <c:v>0.31544426549838406</c:v>
                </c:pt>
                <c:pt idx="74">
                  <c:v>0.29106145048797194</c:v>
                </c:pt>
                <c:pt idx="75">
                  <c:v>0.27112317318574858</c:v>
                </c:pt>
                <c:pt idx="76">
                  <c:v>0.25520521032637555</c:v>
                </c:pt>
                <c:pt idx="77">
                  <c:v>0.24217483948792926</c:v>
                </c:pt>
                <c:pt idx="78">
                  <c:v>0.23077399681901226</c:v>
                </c:pt>
                <c:pt idx="79">
                  <c:v>0.2196302293414048</c:v>
                </c:pt>
                <c:pt idx="80">
                  <c:v>0.20761526787802798</c:v>
                </c:pt>
                <c:pt idx="81">
                  <c:v>0.19392721721887346</c:v>
                </c:pt>
                <c:pt idx="82">
                  <c:v>0.17827739191932088</c:v>
                </c:pt>
                <c:pt idx="83">
                  <c:v>0.16072134243049532</c:v>
                </c:pt>
                <c:pt idx="84">
                  <c:v>0.1417769317838925</c:v>
                </c:pt>
                <c:pt idx="85">
                  <c:v>0.12213621175788336</c:v>
                </c:pt>
                <c:pt idx="86">
                  <c:v>0.10262058119137346</c:v>
                </c:pt>
                <c:pt idx="87">
                  <c:v>8.3995821938433385E-2</c:v>
                </c:pt>
                <c:pt idx="88">
                  <c:v>6.6957172612285218E-2</c:v>
                </c:pt>
                <c:pt idx="89">
                  <c:v>5.1914152503228839E-2</c:v>
                </c:pt>
                <c:pt idx="90">
                  <c:v>3.9154187556573364E-2</c:v>
                </c:pt>
                <c:pt idx="91">
                  <c:v>2.8703491306448125E-2</c:v>
                </c:pt>
                <c:pt idx="92">
                  <c:v>2.0433663255859883E-2</c:v>
                </c:pt>
                <c:pt idx="93">
                  <c:v>1.4144357422249012E-2</c:v>
                </c:pt>
                <c:pt idx="94">
                  <c:v>9.4905474343249425E-3</c:v>
                </c:pt>
                <c:pt idx="95">
                  <c:v>6.1910650975591629E-3</c:v>
                </c:pt>
                <c:pt idx="96">
                  <c:v>3.9138967834764712E-3</c:v>
                </c:pt>
                <c:pt idx="97">
                  <c:v>2.3992498547201458E-3</c:v>
                </c:pt>
                <c:pt idx="98">
                  <c:v>1.4279773658112008E-3</c:v>
                </c:pt>
                <c:pt idx="99">
                  <c:v>8.2087415531230401E-4</c:v>
                </c:pt>
              </c:numCache>
            </c:numRef>
          </c:yVal>
          <c:smooth val="1"/>
          <c:extLst>
            <c:ext xmlns:c16="http://schemas.microsoft.com/office/drawing/2014/chart" uri="{C3380CC4-5D6E-409C-BE32-E72D297353CC}">
              <c16:uniqueId val="{00000000-DA58-4472-ABEE-EBC8A62E75BD}"/>
            </c:ext>
          </c:extLst>
        </c:ser>
        <c:dLbls>
          <c:showLegendKey val="0"/>
          <c:showVal val="0"/>
          <c:showCatName val="0"/>
          <c:showSerName val="0"/>
          <c:showPercent val="0"/>
          <c:showBubbleSize val="0"/>
        </c:dLbls>
        <c:axId val="765783176"/>
        <c:axId val="765780824"/>
      </c:scatterChart>
      <c:valAx>
        <c:axId val="765783176"/>
        <c:scaling>
          <c:orientation val="minMax"/>
        </c:scaling>
        <c:delete val="0"/>
        <c:axPos val="b"/>
        <c:numFmt formatCode="General" sourceLinked="0"/>
        <c:majorTickMark val="out"/>
        <c:minorTickMark val="none"/>
        <c:tickLblPos val="nextTo"/>
        <c:crossAx val="765780824"/>
        <c:crosses val="autoZero"/>
        <c:crossBetween val="midCat"/>
      </c:valAx>
      <c:valAx>
        <c:axId val="765780824"/>
        <c:scaling>
          <c:orientation val="minMax"/>
          <c:min val="0"/>
        </c:scaling>
        <c:delete val="0"/>
        <c:axPos val="l"/>
        <c:majorGridlines/>
        <c:numFmt formatCode="General" sourceLinked="0"/>
        <c:majorTickMark val="out"/>
        <c:minorTickMark val="none"/>
        <c:tickLblPos val="nextTo"/>
        <c:crossAx val="765783176"/>
        <c:crossesAt val="0"/>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p>
        </c:rich>
      </c:tx>
      <c:overlay val="0"/>
    </c:title>
    <c:autoTitleDeleted val="0"/>
    <c:plotArea>
      <c:layout/>
      <c:scatterChart>
        <c:scatterStyle val="lineMarker"/>
        <c:varyColors val="0"/>
        <c:ser>
          <c:idx val="0"/>
          <c:order val="0"/>
          <c:tx>
            <c:strRef>
              <c:f>正規確率プロット_正規分布!$B$16</c:f>
              <c:strCache>
                <c:ptCount val="1"/>
                <c:pt idx="0">
                  <c:v>期待値</c:v>
                </c:pt>
              </c:strCache>
            </c:strRef>
          </c:tx>
          <c:spPr>
            <a:ln w="28575">
              <a:noFill/>
            </a:ln>
          </c:spPr>
          <c:marker>
            <c:symbol val="diamond"/>
            <c:size val="5"/>
          </c:marker>
          <c:xVal>
            <c:numRef>
              <c:f>正規確率プロット_正規分布!$A$17:$A$36</c:f>
              <c:numCache>
                <c:formatCode>General</c:formatCode>
                <c:ptCount val="20"/>
                <c:pt idx="0">
                  <c:v>13.07</c:v>
                </c:pt>
                <c:pt idx="1">
                  <c:v>6.63</c:v>
                </c:pt>
                <c:pt idx="2">
                  <c:v>12.08</c:v>
                </c:pt>
                <c:pt idx="3">
                  <c:v>8.08</c:v>
                </c:pt>
                <c:pt idx="4">
                  <c:v>14.26</c:v>
                </c:pt>
                <c:pt idx="5">
                  <c:v>6.3</c:v>
                </c:pt>
                <c:pt idx="6">
                  <c:v>10.45</c:v>
                </c:pt>
                <c:pt idx="7">
                  <c:v>10.84</c:v>
                </c:pt>
                <c:pt idx="8">
                  <c:v>2.06</c:v>
                </c:pt>
                <c:pt idx="9">
                  <c:v>4.8</c:v>
                </c:pt>
                <c:pt idx="10">
                  <c:v>11.43</c:v>
                </c:pt>
                <c:pt idx="11">
                  <c:v>7.78</c:v>
                </c:pt>
                <c:pt idx="12">
                  <c:v>7.25</c:v>
                </c:pt>
                <c:pt idx="13">
                  <c:v>7.52</c:v>
                </c:pt>
                <c:pt idx="14">
                  <c:v>8.64</c:v>
                </c:pt>
                <c:pt idx="15">
                  <c:v>9.44</c:v>
                </c:pt>
                <c:pt idx="16">
                  <c:v>9.16</c:v>
                </c:pt>
                <c:pt idx="17">
                  <c:v>9.19</c:v>
                </c:pt>
                <c:pt idx="18">
                  <c:v>4.09</c:v>
                </c:pt>
                <c:pt idx="19">
                  <c:v>11.42</c:v>
                </c:pt>
              </c:numCache>
            </c:numRef>
          </c:xVal>
          <c:yVal>
            <c:numRef>
              <c:f>正規確率プロット_正規分布!$B$17:$B$36</c:f>
              <c:numCache>
                <c:formatCode>0.0000</c:formatCode>
                <c:ptCount val="20"/>
                <c:pt idx="0">
                  <c:v>13.158255639044565</c:v>
                </c:pt>
                <c:pt idx="1">
                  <c:v>6.3978223965147176</c:v>
                </c:pt>
                <c:pt idx="2">
                  <c:v>12.267575059545955</c:v>
                </c:pt>
                <c:pt idx="3">
                  <c:v>8.1420154167434813</c:v>
                </c:pt>
                <c:pt idx="4">
                  <c:v>14.761187314042221</c:v>
                </c:pt>
                <c:pt idx="5">
                  <c:v>5.8459658219411317</c:v>
                </c:pt>
                <c:pt idx="6">
                  <c:v>10.122087138639866</c:v>
                </c:pt>
                <c:pt idx="7">
                  <c:v>10.565600651942701</c:v>
                </c:pt>
                <c:pt idx="8">
                  <c:v>2.6878126859577769</c:v>
                </c:pt>
                <c:pt idx="9">
                  <c:v>5.1814249404540433</c:v>
                </c:pt>
                <c:pt idx="10">
                  <c:v>11.603034178058868</c:v>
                </c:pt>
                <c:pt idx="11">
                  <c:v>7.7430910448504369</c:v>
                </c:pt>
                <c:pt idx="12">
                  <c:v>6.8833993480572975</c:v>
                </c:pt>
                <c:pt idx="13">
                  <c:v>7.3269128613601318</c:v>
                </c:pt>
                <c:pt idx="14">
                  <c:v>8.5313631801909882</c:v>
                </c:pt>
                <c:pt idx="15">
                  <c:v>9.7059089551495603</c:v>
                </c:pt>
                <c:pt idx="16">
                  <c:v>8.9176368198090099</c:v>
                </c:pt>
                <c:pt idx="17">
                  <c:v>9.306984583256515</c:v>
                </c:pt>
                <c:pt idx="18">
                  <c:v>4.290744360955431</c:v>
                </c:pt>
                <c:pt idx="19">
                  <c:v>11.05117760348528</c:v>
                </c:pt>
              </c:numCache>
            </c:numRef>
          </c:yVal>
          <c:smooth val="0"/>
          <c:extLst>
            <c:ext xmlns:c16="http://schemas.microsoft.com/office/drawing/2014/chart" uri="{C3380CC4-5D6E-409C-BE32-E72D297353CC}">
              <c16:uniqueId val="{00000000-1825-4E5F-8ECA-03E1FF65ECCB}"/>
            </c:ext>
          </c:extLst>
        </c:ser>
        <c:dLbls>
          <c:showLegendKey val="0"/>
          <c:showVal val="0"/>
          <c:showCatName val="0"/>
          <c:showSerName val="0"/>
          <c:showPercent val="0"/>
          <c:showBubbleSize val="0"/>
        </c:dLbls>
        <c:axId val="765780432"/>
        <c:axId val="765781216"/>
      </c:scatterChart>
      <c:valAx>
        <c:axId val="765780432"/>
        <c:scaling>
          <c:orientation val="minMax"/>
          <c:max val="16"/>
          <c:min val="0"/>
        </c:scaling>
        <c:delete val="0"/>
        <c:axPos val="b"/>
        <c:title>
          <c:tx>
            <c:rich>
              <a:bodyPr/>
              <a:lstStyle/>
              <a:p>
                <a:pPr>
                  <a:defRPr/>
                </a:pPr>
                <a:r>
                  <a:rPr lang="ja-JP" altLang="en-US"/>
                  <a:t>正規分布</a:t>
                </a:r>
              </a:p>
            </c:rich>
          </c:tx>
          <c:overlay val="0"/>
        </c:title>
        <c:numFmt formatCode="General" sourceLinked="0"/>
        <c:majorTickMark val="out"/>
        <c:minorTickMark val="none"/>
        <c:tickLblPos val="nextTo"/>
        <c:crossAx val="765781216"/>
        <c:crosses val="autoZero"/>
        <c:crossBetween val="midCat"/>
        <c:majorUnit val="2"/>
      </c:valAx>
      <c:valAx>
        <c:axId val="765781216"/>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765780432"/>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r>
              <a:rPr lang="en-US" altLang="ja-JP" sz="1200"/>
              <a:t>[</a:t>
            </a:r>
            <a:r>
              <a:rPr lang="ja-JP" altLang="en-US" sz="1200"/>
              <a:t>標準化</a:t>
            </a:r>
            <a:r>
              <a:rPr lang="en-US" altLang="ja-JP" sz="1200"/>
              <a:t>]</a:t>
            </a:r>
            <a:r>
              <a:rPr lang="ja-JP" altLang="en-US" sz="1200"/>
              <a:t>）</a:t>
            </a:r>
          </a:p>
        </c:rich>
      </c:tx>
      <c:overlay val="0"/>
    </c:title>
    <c:autoTitleDeleted val="0"/>
    <c:plotArea>
      <c:layout/>
      <c:scatterChart>
        <c:scatterStyle val="lineMarker"/>
        <c:varyColors val="0"/>
        <c:ser>
          <c:idx val="0"/>
          <c:order val="0"/>
          <c:tx>
            <c:strRef>
              <c:f>正規確率プロット_正規分布!$D$16</c:f>
              <c:strCache>
                <c:ptCount val="1"/>
                <c:pt idx="0">
                  <c:v>期待値</c:v>
                </c:pt>
              </c:strCache>
            </c:strRef>
          </c:tx>
          <c:spPr>
            <a:ln w="28575">
              <a:noFill/>
            </a:ln>
          </c:spPr>
          <c:marker>
            <c:symbol val="diamond"/>
            <c:size val="5"/>
          </c:marker>
          <c:xVal>
            <c:numRef>
              <c:f>正規確率プロット_正規分布!$C$17:$C$36</c:f>
              <c:numCache>
                <c:formatCode>0.0000</c:formatCode>
                <c:ptCount val="20"/>
                <c:pt idx="0">
                  <c:v>1.4108770343308916</c:v>
                </c:pt>
                <c:pt idx="1">
                  <c:v>-0.68003266560949271</c:v>
                </c:pt>
                <c:pt idx="2">
                  <c:v>1.0894483692779444</c:v>
                </c:pt>
                <c:pt idx="3">
                  <c:v>-0.2092533077036608</c:v>
                </c:pt>
                <c:pt idx="4">
                  <c:v>1.7972407832329191</c:v>
                </c:pt>
                <c:pt idx="5">
                  <c:v>-0.78717555396047512</c:v>
                </c:pt>
                <c:pt idx="6">
                  <c:v>0.56022743590794</c:v>
                </c:pt>
                <c:pt idx="7">
                  <c:v>0.68685084941364671</c:v>
                </c:pt>
                <c:pt idx="8">
                  <c:v>-2.1637993315609765</c:v>
                </c:pt>
                <c:pt idx="9">
                  <c:v>-1.2741886828285771</c:v>
                </c:pt>
                <c:pt idx="10">
                  <c:v>0.87840934676843341</c:v>
                </c:pt>
                <c:pt idx="11">
                  <c:v>-0.3066559334772811</c:v>
                </c:pt>
                <c:pt idx="12">
                  <c:v>-0.47873390567734386</c:v>
                </c:pt>
                <c:pt idx="13">
                  <c:v>-0.39107154248108567</c:v>
                </c:pt>
                <c:pt idx="14">
                  <c:v>-2.7435072926235909E-2</c:v>
                </c:pt>
                <c:pt idx="15">
                  <c:v>0.23230526247008476</c:v>
                </c:pt>
                <c:pt idx="16">
                  <c:v>0.14139614508137263</c:v>
                </c:pt>
                <c:pt idx="17">
                  <c:v>0.15113640765873446</c:v>
                </c:pt>
                <c:pt idx="18">
                  <c:v>-1.5047082304928119</c:v>
                </c:pt>
                <c:pt idx="19">
                  <c:v>0.8751625925759795</c:v>
                </c:pt>
              </c:numCache>
            </c:numRef>
          </c:xVal>
          <c:yVal>
            <c:numRef>
              <c:f>正規確率プロット_正規分布!$D$17:$D$36</c:f>
              <c:numCache>
                <c:formatCode>0.0000</c:formatCode>
                <c:ptCount val="20"/>
                <c:pt idx="0">
                  <c:v>1.4395314709384563</c:v>
                </c:pt>
                <c:pt idx="1">
                  <c:v>-0.75541502636046909</c:v>
                </c:pt>
                <c:pt idx="2">
                  <c:v>1.1503493803760083</c:v>
                </c:pt>
                <c:pt idx="3">
                  <c:v>-0.18911842627279254</c:v>
                </c:pt>
                <c:pt idx="4">
                  <c:v>1.9599639845400536</c:v>
                </c:pt>
                <c:pt idx="5">
                  <c:v>-0.93458929107347943</c:v>
                </c:pt>
                <c:pt idx="6">
                  <c:v>0.45376219016987968</c:v>
                </c:pt>
                <c:pt idx="7">
                  <c:v>0.59776012604247841</c:v>
                </c:pt>
                <c:pt idx="8">
                  <c:v>-1.9599639845400538</c:v>
                </c:pt>
                <c:pt idx="9">
                  <c:v>-1.1503493803760083</c:v>
                </c:pt>
                <c:pt idx="10">
                  <c:v>0.9345892910734801</c:v>
                </c:pt>
                <c:pt idx="11">
                  <c:v>-0.3186393639643752</c:v>
                </c:pt>
                <c:pt idx="12">
                  <c:v>-0.59776012604247841</c:v>
                </c:pt>
                <c:pt idx="13">
                  <c:v>-0.45376219016987951</c:v>
                </c:pt>
                <c:pt idx="14">
                  <c:v>-6.2706777943213846E-2</c:v>
                </c:pt>
                <c:pt idx="15">
                  <c:v>0.3186393639643752</c:v>
                </c:pt>
                <c:pt idx="16">
                  <c:v>6.2706777943213846E-2</c:v>
                </c:pt>
                <c:pt idx="17">
                  <c:v>0.18911842627279243</c:v>
                </c:pt>
                <c:pt idx="18">
                  <c:v>-1.4395314709384572</c:v>
                </c:pt>
                <c:pt idx="19">
                  <c:v>0.75541502636046909</c:v>
                </c:pt>
              </c:numCache>
            </c:numRef>
          </c:yVal>
          <c:smooth val="0"/>
          <c:extLst>
            <c:ext xmlns:c16="http://schemas.microsoft.com/office/drawing/2014/chart" uri="{C3380CC4-5D6E-409C-BE32-E72D297353CC}">
              <c16:uniqueId val="{00000000-480A-45F7-9B92-174B44931016}"/>
            </c:ext>
          </c:extLst>
        </c:ser>
        <c:dLbls>
          <c:showLegendKey val="0"/>
          <c:showVal val="0"/>
          <c:showCatName val="0"/>
          <c:showSerName val="0"/>
          <c:showPercent val="0"/>
          <c:showBubbleSize val="0"/>
        </c:dLbls>
        <c:axId val="765781608"/>
        <c:axId val="765782000"/>
      </c:scatterChart>
      <c:valAx>
        <c:axId val="765781608"/>
        <c:scaling>
          <c:orientation val="minMax"/>
          <c:max val="2.5"/>
          <c:min val="-2.5"/>
        </c:scaling>
        <c:delete val="0"/>
        <c:axPos val="b"/>
        <c:title>
          <c:tx>
            <c:rich>
              <a:bodyPr/>
              <a:lstStyle/>
              <a:p>
                <a:pPr>
                  <a:defRPr/>
                </a:pPr>
                <a:r>
                  <a:rPr lang="ja-JP" altLang="en-US"/>
                  <a:t>正規分布</a:t>
                </a:r>
              </a:p>
            </c:rich>
          </c:tx>
          <c:overlay val="0"/>
        </c:title>
        <c:numFmt formatCode="General" sourceLinked="0"/>
        <c:majorTickMark val="out"/>
        <c:minorTickMark val="none"/>
        <c:tickLblPos val="nextTo"/>
        <c:crossAx val="765782000"/>
        <c:crosses val="autoZero"/>
        <c:crossBetween val="midCat"/>
        <c:majorUnit val="0.5"/>
      </c:valAx>
      <c:valAx>
        <c:axId val="765782000"/>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765781608"/>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P-P</a:t>
            </a:r>
            <a:r>
              <a:rPr lang="ja-JP" altLang="en-US" sz="1200"/>
              <a:t>プロット）</a:t>
            </a:r>
          </a:p>
        </c:rich>
      </c:tx>
      <c:overlay val="0"/>
    </c:title>
    <c:autoTitleDeleted val="0"/>
    <c:plotArea>
      <c:layout/>
      <c:scatterChart>
        <c:scatterStyle val="lineMarker"/>
        <c:varyColors val="0"/>
        <c:ser>
          <c:idx val="0"/>
          <c:order val="0"/>
          <c:tx>
            <c:strRef>
              <c:f>正規確率プロット_正規分布!$F$16</c:f>
              <c:strCache>
                <c:ptCount val="1"/>
                <c:pt idx="0">
                  <c:v>予測累積確率</c:v>
                </c:pt>
              </c:strCache>
            </c:strRef>
          </c:tx>
          <c:spPr>
            <a:ln w="28575">
              <a:noFill/>
            </a:ln>
          </c:spPr>
          <c:marker>
            <c:symbol val="diamond"/>
            <c:size val="5"/>
          </c:marker>
          <c:xVal>
            <c:numRef>
              <c:f>正規確率プロット_正規分布!$E$17:$E$36</c:f>
              <c:numCache>
                <c:formatCode>0.0000</c:formatCode>
                <c:ptCount val="20"/>
                <c:pt idx="0">
                  <c:v>0.92500000000000004</c:v>
                </c:pt>
                <c:pt idx="1">
                  <c:v>0.22500000000000001</c:v>
                </c:pt>
                <c:pt idx="2">
                  <c:v>0.875</c:v>
                </c:pt>
                <c:pt idx="3">
                  <c:v>0.42499999999999999</c:v>
                </c:pt>
                <c:pt idx="4">
                  <c:v>0.97499999999999998</c:v>
                </c:pt>
                <c:pt idx="5">
                  <c:v>0.17499999999999999</c:v>
                </c:pt>
                <c:pt idx="6">
                  <c:v>0.67500000000000004</c:v>
                </c:pt>
                <c:pt idx="7">
                  <c:v>0.72499999999999998</c:v>
                </c:pt>
                <c:pt idx="8">
                  <c:v>2.5000000000000001E-2</c:v>
                </c:pt>
                <c:pt idx="9">
                  <c:v>0.125</c:v>
                </c:pt>
                <c:pt idx="10">
                  <c:v>0.82499999999999996</c:v>
                </c:pt>
                <c:pt idx="11">
                  <c:v>0.375</c:v>
                </c:pt>
                <c:pt idx="12">
                  <c:v>0.27500000000000002</c:v>
                </c:pt>
                <c:pt idx="13">
                  <c:v>0.32500000000000001</c:v>
                </c:pt>
                <c:pt idx="14">
                  <c:v>0.47499999999999998</c:v>
                </c:pt>
                <c:pt idx="15">
                  <c:v>0.625</c:v>
                </c:pt>
                <c:pt idx="16">
                  <c:v>0.52500000000000002</c:v>
                </c:pt>
                <c:pt idx="17">
                  <c:v>0.57499999999999996</c:v>
                </c:pt>
                <c:pt idx="18">
                  <c:v>7.4999999999999997E-2</c:v>
                </c:pt>
                <c:pt idx="19">
                  <c:v>0.77500000000000002</c:v>
                </c:pt>
              </c:numCache>
            </c:numRef>
          </c:xVal>
          <c:yVal>
            <c:numRef>
              <c:f>正規確率プロット_正規分布!$F$17:$F$36</c:f>
              <c:numCache>
                <c:formatCode>0.0000</c:formatCode>
                <c:ptCount val="20"/>
                <c:pt idx="0">
                  <c:v>0.92085956253846757</c:v>
                </c:pt>
                <c:pt idx="1">
                  <c:v>0.24824188886813814</c:v>
                </c:pt>
                <c:pt idx="2">
                  <c:v>0.86202189435061616</c:v>
                </c:pt>
                <c:pt idx="3">
                  <c:v>0.41712524994116923</c:v>
                </c:pt>
                <c:pt idx="4">
                  <c:v>0.96385129870478492</c:v>
                </c:pt>
                <c:pt idx="5">
                  <c:v>0.21558955280483236</c:v>
                </c:pt>
                <c:pt idx="6">
                  <c:v>0.71233784226953434</c:v>
                </c:pt>
                <c:pt idx="7">
                  <c:v>0.75391163874660294</c:v>
                </c:pt>
                <c:pt idx="8">
                  <c:v>1.5239876736872255E-2</c:v>
                </c:pt>
                <c:pt idx="9">
                  <c:v>0.10129827751678498</c:v>
                </c:pt>
                <c:pt idx="10">
                  <c:v>0.81013919306541016</c:v>
                </c:pt>
                <c:pt idx="11">
                  <c:v>0.37955263731624111</c:v>
                </c:pt>
                <c:pt idx="12">
                  <c:v>0.31606397091951338</c:v>
                </c:pt>
                <c:pt idx="13">
                  <c:v>0.34787217739021614</c:v>
                </c:pt>
                <c:pt idx="14">
                  <c:v>0.48905636230980076</c:v>
                </c:pt>
                <c:pt idx="15">
                  <c:v>0.59184953731306733</c:v>
                </c:pt>
                <c:pt idx="16">
                  <c:v>0.55622150027209361</c:v>
                </c:pt>
                <c:pt idx="17">
                  <c:v>0.56006594340083615</c:v>
                </c:pt>
                <c:pt idx="18">
                  <c:v>6.619955306103828E-2</c:v>
                </c:pt>
                <c:pt idx="19">
                  <c:v>0.80925727812387693</c:v>
                </c:pt>
              </c:numCache>
            </c:numRef>
          </c:yVal>
          <c:smooth val="0"/>
          <c:extLst>
            <c:ext xmlns:c16="http://schemas.microsoft.com/office/drawing/2014/chart" uri="{C3380CC4-5D6E-409C-BE32-E72D297353CC}">
              <c16:uniqueId val="{00000000-E003-43F0-80CE-856B3C5639B4}"/>
            </c:ext>
          </c:extLst>
        </c:ser>
        <c:dLbls>
          <c:showLegendKey val="0"/>
          <c:showVal val="0"/>
          <c:showCatName val="0"/>
          <c:showSerName val="0"/>
          <c:showPercent val="0"/>
          <c:showBubbleSize val="0"/>
        </c:dLbls>
        <c:axId val="655181800"/>
        <c:axId val="655180624"/>
      </c:scatterChart>
      <c:valAx>
        <c:axId val="655181800"/>
        <c:scaling>
          <c:orientation val="minMax"/>
          <c:max val="1"/>
          <c:min val="0"/>
        </c:scaling>
        <c:delete val="0"/>
        <c:axPos val="b"/>
        <c:title>
          <c:tx>
            <c:rich>
              <a:bodyPr/>
              <a:lstStyle/>
              <a:p>
                <a:pPr>
                  <a:defRPr/>
                </a:pPr>
                <a:r>
                  <a:rPr lang="ja-JP" altLang="en-US"/>
                  <a:t>観測累積確率</a:t>
                </a:r>
              </a:p>
            </c:rich>
          </c:tx>
          <c:overlay val="0"/>
        </c:title>
        <c:numFmt formatCode="General" sourceLinked="0"/>
        <c:majorTickMark val="out"/>
        <c:minorTickMark val="none"/>
        <c:tickLblPos val="nextTo"/>
        <c:crossAx val="655180624"/>
        <c:crosses val="autoZero"/>
        <c:crossBetween val="midCat"/>
        <c:majorUnit val="0.2"/>
      </c:valAx>
      <c:valAx>
        <c:axId val="655180624"/>
        <c:scaling>
          <c:orientation val="minMax"/>
          <c:max val="1"/>
          <c:min val="0"/>
        </c:scaling>
        <c:delete val="0"/>
        <c:axPos val="l"/>
        <c:title>
          <c:tx>
            <c:rich>
              <a:bodyPr/>
              <a:lstStyle/>
              <a:p>
                <a:pPr>
                  <a:defRPr/>
                </a:pPr>
                <a:r>
                  <a:rPr lang="ja-JP" altLang="en-US"/>
                  <a:t>予測累積確率</a:t>
                </a:r>
              </a:p>
            </c:rich>
          </c:tx>
          <c:overlay val="0"/>
        </c:title>
        <c:numFmt formatCode="General" sourceLinked="0"/>
        <c:majorTickMark val="out"/>
        <c:minorTickMark val="none"/>
        <c:tickLblPos val="nextTo"/>
        <c:crossAx val="655181800"/>
        <c:crosses val="autoZero"/>
        <c:crossBetween val="midCat"/>
        <c:majorUnit val="0.2"/>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p>
        </c:rich>
      </c:tx>
      <c:overlay val="0"/>
    </c:title>
    <c:autoTitleDeleted val="0"/>
    <c:plotArea>
      <c:layout/>
      <c:scatterChart>
        <c:scatterStyle val="lineMarker"/>
        <c:varyColors val="0"/>
        <c:ser>
          <c:idx val="0"/>
          <c:order val="0"/>
          <c:tx>
            <c:strRef>
              <c:f>正規確率プロット_外れ値含む!$B$16</c:f>
              <c:strCache>
                <c:ptCount val="1"/>
                <c:pt idx="0">
                  <c:v>期待値</c:v>
                </c:pt>
              </c:strCache>
            </c:strRef>
          </c:tx>
          <c:spPr>
            <a:ln w="28575">
              <a:noFill/>
            </a:ln>
          </c:spPr>
          <c:marker>
            <c:symbol val="diamond"/>
            <c:size val="5"/>
          </c:marker>
          <c:xVal>
            <c:numRef>
              <c:f>正規確率プロット_外れ値含む!$A$17:$A$36</c:f>
              <c:numCache>
                <c:formatCode>General</c:formatCode>
                <c:ptCount val="20"/>
                <c:pt idx="0">
                  <c:v>7.52</c:v>
                </c:pt>
                <c:pt idx="1">
                  <c:v>9.8000000000000007</c:v>
                </c:pt>
                <c:pt idx="2">
                  <c:v>11.09</c:v>
                </c:pt>
                <c:pt idx="3">
                  <c:v>11.01</c:v>
                </c:pt>
                <c:pt idx="4">
                  <c:v>8.83</c:v>
                </c:pt>
                <c:pt idx="5">
                  <c:v>10.45</c:v>
                </c:pt>
                <c:pt idx="6">
                  <c:v>9.35</c:v>
                </c:pt>
                <c:pt idx="7">
                  <c:v>12.02</c:v>
                </c:pt>
                <c:pt idx="8">
                  <c:v>10.79</c:v>
                </c:pt>
                <c:pt idx="9">
                  <c:v>9.06</c:v>
                </c:pt>
                <c:pt idx="10">
                  <c:v>10.08</c:v>
                </c:pt>
                <c:pt idx="11">
                  <c:v>20</c:v>
                </c:pt>
                <c:pt idx="12">
                  <c:v>10.95</c:v>
                </c:pt>
                <c:pt idx="13">
                  <c:v>9.4499999999999993</c:v>
                </c:pt>
                <c:pt idx="14">
                  <c:v>11.53</c:v>
                </c:pt>
                <c:pt idx="15">
                  <c:v>8.18</c:v>
                </c:pt>
                <c:pt idx="16">
                  <c:v>8.81</c:v>
                </c:pt>
                <c:pt idx="17">
                  <c:v>10.63</c:v>
                </c:pt>
                <c:pt idx="18">
                  <c:v>9.32</c:v>
                </c:pt>
                <c:pt idx="19">
                  <c:v>10.35</c:v>
                </c:pt>
              </c:numCache>
            </c:numRef>
          </c:xVal>
          <c:yVal>
            <c:numRef>
              <c:f>正規確率プロット_外れ値含む!$B$17:$B$36</c:f>
              <c:numCache>
                <c:formatCode>0.0000</c:formatCode>
                <c:ptCount val="20"/>
                <c:pt idx="0">
                  <c:v>5.515035233427751</c:v>
                </c:pt>
                <c:pt idx="1">
                  <c:v>9.983760070882461</c:v>
                </c:pt>
                <c:pt idx="2">
                  <c:v>12.819434002525774</c:v>
                </c:pt>
                <c:pt idx="3">
                  <c:v>12.367288143042032</c:v>
                </c:pt>
                <c:pt idx="4">
                  <c:v>8.1025659974742243</c:v>
                </c:pt>
                <c:pt idx="5">
                  <c:v>10.938239929117536</c:v>
                </c:pt>
                <c:pt idx="6">
                  <c:v>9.3159321198320129</c:v>
                </c:pt>
                <c:pt idx="7">
                  <c:v>14.093654473140408</c:v>
                </c:pt>
                <c:pt idx="8">
                  <c:v>11.606067880167986</c:v>
                </c:pt>
                <c:pt idx="9">
                  <c:v>8.5547118569579652</c:v>
                </c:pt>
                <c:pt idx="10">
                  <c:v>10.302759584982788</c:v>
                </c:pt>
                <c:pt idx="11">
                  <c:v>15.406964766572244</c:v>
                </c:pt>
                <c:pt idx="12">
                  <c:v>11.969446351865841</c:v>
                </c:pt>
                <c:pt idx="13">
                  <c:v>9.6569142719754471</c:v>
                </c:pt>
                <c:pt idx="14">
                  <c:v>13.363904109191134</c:v>
                </c:pt>
                <c:pt idx="15">
                  <c:v>6.8283455268595876</c:v>
                </c:pt>
                <c:pt idx="16">
                  <c:v>7.5580958908088629</c:v>
                </c:pt>
                <c:pt idx="17">
                  <c:v>11.26508572802455</c:v>
                </c:pt>
                <c:pt idx="18">
                  <c:v>8.9525536481341561</c:v>
                </c:pt>
                <c:pt idx="19">
                  <c:v>10.61924041501721</c:v>
                </c:pt>
              </c:numCache>
            </c:numRef>
          </c:yVal>
          <c:smooth val="0"/>
          <c:extLst>
            <c:ext xmlns:c16="http://schemas.microsoft.com/office/drawing/2014/chart" uri="{C3380CC4-5D6E-409C-BE32-E72D297353CC}">
              <c16:uniqueId val="{00000000-E6C2-462F-B4F9-9424FD22394D}"/>
            </c:ext>
          </c:extLst>
        </c:ser>
        <c:dLbls>
          <c:showLegendKey val="0"/>
          <c:showVal val="0"/>
          <c:showCatName val="0"/>
          <c:showSerName val="0"/>
          <c:showPercent val="0"/>
          <c:showBubbleSize val="0"/>
        </c:dLbls>
        <c:axId val="655184544"/>
        <c:axId val="655183368"/>
      </c:scatterChart>
      <c:valAx>
        <c:axId val="655184544"/>
        <c:scaling>
          <c:orientation val="minMax"/>
          <c:max val="18"/>
          <c:min val="0"/>
        </c:scaling>
        <c:delete val="0"/>
        <c:axPos val="b"/>
        <c:title>
          <c:tx>
            <c:rich>
              <a:bodyPr/>
              <a:lstStyle/>
              <a:p>
                <a:pPr>
                  <a:defRPr/>
                </a:pPr>
                <a:r>
                  <a:rPr lang="ja-JP" altLang="en-US"/>
                  <a:t>外れ値を含む分布</a:t>
                </a:r>
              </a:p>
            </c:rich>
          </c:tx>
          <c:overlay val="0"/>
        </c:title>
        <c:numFmt formatCode="General" sourceLinked="0"/>
        <c:majorTickMark val="out"/>
        <c:minorTickMark val="none"/>
        <c:tickLblPos val="nextTo"/>
        <c:crossAx val="655183368"/>
        <c:crosses val="autoZero"/>
        <c:crossBetween val="midCat"/>
        <c:majorUnit val="2"/>
      </c:valAx>
      <c:valAx>
        <c:axId val="655183368"/>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55184544"/>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r>
              <a:rPr lang="en-US" altLang="ja-JP" sz="1200"/>
              <a:t>[</a:t>
            </a:r>
            <a:r>
              <a:rPr lang="ja-JP" altLang="en-US" sz="1200"/>
              <a:t>標準化</a:t>
            </a:r>
            <a:r>
              <a:rPr lang="en-US" altLang="ja-JP" sz="1200"/>
              <a:t>]</a:t>
            </a:r>
            <a:r>
              <a:rPr lang="ja-JP" altLang="en-US" sz="1200"/>
              <a:t>）</a:t>
            </a:r>
          </a:p>
        </c:rich>
      </c:tx>
      <c:overlay val="0"/>
    </c:title>
    <c:autoTitleDeleted val="0"/>
    <c:plotArea>
      <c:layout/>
      <c:scatterChart>
        <c:scatterStyle val="lineMarker"/>
        <c:varyColors val="0"/>
        <c:ser>
          <c:idx val="0"/>
          <c:order val="0"/>
          <c:tx>
            <c:strRef>
              <c:f>正規確率プロット_外れ値含む!$D$16</c:f>
              <c:strCache>
                <c:ptCount val="1"/>
                <c:pt idx="0">
                  <c:v>期待値</c:v>
                </c:pt>
              </c:strCache>
            </c:strRef>
          </c:tx>
          <c:spPr>
            <a:ln w="28575">
              <a:noFill/>
            </a:ln>
          </c:spPr>
          <c:marker>
            <c:symbol val="diamond"/>
            <c:size val="5"/>
          </c:marker>
          <c:xVal>
            <c:numRef>
              <c:f>正規確率プロット_外れ値含む!$C$17:$C$36</c:f>
              <c:numCache>
                <c:formatCode>0.0000</c:formatCode>
                <c:ptCount val="20"/>
                <c:pt idx="0">
                  <c:v>-1.1654458433449693</c:v>
                </c:pt>
                <c:pt idx="1">
                  <c:v>-0.26193801511425446</c:v>
                </c:pt>
                <c:pt idx="2">
                  <c:v>0.24925720348996513</c:v>
                </c:pt>
                <c:pt idx="3">
                  <c:v>0.21755517442923827</c:v>
                </c:pt>
                <c:pt idx="4">
                  <c:v>-0.64632511747556742</c:v>
                </c:pt>
                <c:pt idx="5">
                  <c:v>-4.3590289958496337E-3</c:v>
                </c:pt>
                <c:pt idx="6">
                  <c:v>-0.44026192858084323</c:v>
                </c:pt>
                <c:pt idx="7">
                  <c:v>0.61779329132091432</c:v>
                </c:pt>
                <c:pt idx="8">
                  <c:v>0.13037459451223929</c:v>
                </c:pt>
                <c:pt idx="9">
                  <c:v>-0.55518178392597761</c:v>
                </c:pt>
                <c:pt idx="10">
                  <c:v>-0.15098091340171085</c:v>
                </c:pt>
                <c:pt idx="11">
                  <c:v>3.7800706901284147</c:v>
                </c:pt>
                <c:pt idx="12">
                  <c:v>0.19377865263369298</c:v>
                </c:pt>
                <c:pt idx="13">
                  <c:v>-0.40063439225493486</c:v>
                </c:pt>
                <c:pt idx="14">
                  <c:v>0.42361836332396241</c:v>
                </c:pt>
                <c:pt idx="15">
                  <c:v>-0.90390410359397289</c:v>
                </c:pt>
                <c:pt idx="16">
                  <c:v>-0.65425062474074891</c:v>
                </c:pt>
                <c:pt idx="17">
                  <c:v>6.6970536390786303E-2</c:v>
                </c:pt>
                <c:pt idx="18">
                  <c:v>-0.45215018947861552</c:v>
                </c:pt>
                <c:pt idx="19">
                  <c:v>-4.3986565321758014E-2</c:v>
                </c:pt>
              </c:numCache>
            </c:numRef>
          </c:xVal>
          <c:yVal>
            <c:numRef>
              <c:f>正規確率プロット_外れ値含む!$D$17:$D$36</c:f>
              <c:numCache>
                <c:formatCode>0.0000</c:formatCode>
                <c:ptCount val="20"/>
                <c:pt idx="0">
                  <c:v>-1.9599639845400538</c:v>
                </c:pt>
                <c:pt idx="1">
                  <c:v>-0.18911842627279254</c:v>
                </c:pt>
                <c:pt idx="2">
                  <c:v>0.9345892910734801</c:v>
                </c:pt>
                <c:pt idx="3">
                  <c:v>0.75541502636046909</c:v>
                </c:pt>
                <c:pt idx="4">
                  <c:v>-0.93458929107347943</c:v>
                </c:pt>
                <c:pt idx="5">
                  <c:v>0.18911842627279243</c:v>
                </c:pt>
                <c:pt idx="6">
                  <c:v>-0.45376219016987951</c:v>
                </c:pt>
                <c:pt idx="7">
                  <c:v>1.4395314709384563</c:v>
                </c:pt>
                <c:pt idx="8">
                  <c:v>0.45376219016987968</c:v>
                </c:pt>
                <c:pt idx="9">
                  <c:v>-0.75541502636046909</c:v>
                </c:pt>
                <c:pt idx="10">
                  <c:v>-6.2706777943213846E-2</c:v>
                </c:pt>
                <c:pt idx="11">
                  <c:v>1.9599639845400536</c:v>
                </c:pt>
                <c:pt idx="12">
                  <c:v>0.59776012604247841</c:v>
                </c:pt>
                <c:pt idx="13">
                  <c:v>-0.3186393639643752</c:v>
                </c:pt>
                <c:pt idx="14">
                  <c:v>1.1503493803760083</c:v>
                </c:pt>
                <c:pt idx="15">
                  <c:v>-1.4395314709384572</c:v>
                </c:pt>
                <c:pt idx="16">
                  <c:v>-1.1503493803760083</c:v>
                </c:pt>
                <c:pt idx="17">
                  <c:v>0.3186393639643752</c:v>
                </c:pt>
                <c:pt idx="18">
                  <c:v>-0.59776012604247841</c:v>
                </c:pt>
                <c:pt idx="19">
                  <c:v>6.2706777943213846E-2</c:v>
                </c:pt>
              </c:numCache>
            </c:numRef>
          </c:yVal>
          <c:smooth val="0"/>
          <c:extLst>
            <c:ext xmlns:c16="http://schemas.microsoft.com/office/drawing/2014/chart" uri="{C3380CC4-5D6E-409C-BE32-E72D297353CC}">
              <c16:uniqueId val="{00000000-4F5E-473F-91F8-1E529F563673}"/>
            </c:ext>
          </c:extLst>
        </c:ser>
        <c:dLbls>
          <c:showLegendKey val="0"/>
          <c:showVal val="0"/>
          <c:showCatName val="0"/>
          <c:showSerName val="0"/>
          <c:showPercent val="0"/>
          <c:showBubbleSize val="0"/>
        </c:dLbls>
        <c:axId val="655184936"/>
        <c:axId val="655182976"/>
      </c:scatterChart>
      <c:valAx>
        <c:axId val="655184936"/>
        <c:scaling>
          <c:orientation val="minMax"/>
          <c:max val="2.5"/>
          <c:min val="-2.5"/>
        </c:scaling>
        <c:delete val="0"/>
        <c:axPos val="b"/>
        <c:title>
          <c:tx>
            <c:rich>
              <a:bodyPr/>
              <a:lstStyle/>
              <a:p>
                <a:pPr>
                  <a:defRPr/>
                </a:pPr>
                <a:r>
                  <a:rPr lang="ja-JP" altLang="en-US"/>
                  <a:t>外れ値を含む分布</a:t>
                </a:r>
              </a:p>
            </c:rich>
          </c:tx>
          <c:overlay val="0"/>
        </c:title>
        <c:numFmt formatCode="General" sourceLinked="0"/>
        <c:majorTickMark val="out"/>
        <c:minorTickMark val="none"/>
        <c:tickLblPos val="nextTo"/>
        <c:crossAx val="655182976"/>
        <c:crosses val="autoZero"/>
        <c:crossBetween val="midCat"/>
        <c:majorUnit val="0.5"/>
      </c:valAx>
      <c:valAx>
        <c:axId val="655182976"/>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55184936"/>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P-P</a:t>
            </a:r>
            <a:r>
              <a:rPr lang="ja-JP" altLang="en-US" sz="1200"/>
              <a:t>プロット）</a:t>
            </a:r>
          </a:p>
        </c:rich>
      </c:tx>
      <c:overlay val="0"/>
    </c:title>
    <c:autoTitleDeleted val="0"/>
    <c:plotArea>
      <c:layout/>
      <c:scatterChart>
        <c:scatterStyle val="lineMarker"/>
        <c:varyColors val="0"/>
        <c:ser>
          <c:idx val="0"/>
          <c:order val="0"/>
          <c:tx>
            <c:strRef>
              <c:f>正規確率プロット_外れ値含む!$F$16</c:f>
              <c:strCache>
                <c:ptCount val="1"/>
                <c:pt idx="0">
                  <c:v>予測累積確率</c:v>
                </c:pt>
              </c:strCache>
            </c:strRef>
          </c:tx>
          <c:spPr>
            <a:ln w="28575">
              <a:noFill/>
            </a:ln>
          </c:spPr>
          <c:marker>
            <c:symbol val="diamond"/>
            <c:size val="5"/>
          </c:marker>
          <c:xVal>
            <c:numRef>
              <c:f>正規確率プロット_外れ値含む!$E$17:$E$36</c:f>
              <c:numCache>
                <c:formatCode>0.0000</c:formatCode>
                <c:ptCount val="20"/>
                <c:pt idx="0">
                  <c:v>2.5000000000000001E-2</c:v>
                </c:pt>
                <c:pt idx="1">
                  <c:v>0.42499999999999999</c:v>
                </c:pt>
                <c:pt idx="2">
                  <c:v>0.82499999999999996</c:v>
                </c:pt>
                <c:pt idx="3">
                  <c:v>0.77500000000000002</c:v>
                </c:pt>
                <c:pt idx="4">
                  <c:v>0.17499999999999999</c:v>
                </c:pt>
                <c:pt idx="5">
                  <c:v>0.57499999999999996</c:v>
                </c:pt>
                <c:pt idx="6">
                  <c:v>0.32500000000000001</c:v>
                </c:pt>
                <c:pt idx="7">
                  <c:v>0.92500000000000004</c:v>
                </c:pt>
                <c:pt idx="8">
                  <c:v>0.67500000000000004</c:v>
                </c:pt>
                <c:pt idx="9">
                  <c:v>0.22500000000000001</c:v>
                </c:pt>
                <c:pt idx="10">
                  <c:v>0.47499999999999998</c:v>
                </c:pt>
                <c:pt idx="11">
                  <c:v>0.97499999999999998</c:v>
                </c:pt>
                <c:pt idx="12">
                  <c:v>0.72499999999999998</c:v>
                </c:pt>
                <c:pt idx="13">
                  <c:v>0.375</c:v>
                </c:pt>
                <c:pt idx="14">
                  <c:v>0.875</c:v>
                </c:pt>
                <c:pt idx="15">
                  <c:v>7.4999999999999997E-2</c:v>
                </c:pt>
                <c:pt idx="16">
                  <c:v>0.125</c:v>
                </c:pt>
                <c:pt idx="17">
                  <c:v>0.625</c:v>
                </c:pt>
                <c:pt idx="18">
                  <c:v>0.27500000000000002</c:v>
                </c:pt>
                <c:pt idx="19">
                  <c:v>0.52500000000000002</c:v>
                </c:pt>
              </c:numCache>
            </c:numRef>
          </c:xVal>
          <c:yVal>
            <c:numRef>
              <c:f>正規確率プロット_外れ値含む!$F$17:$F$36</c:f>
              <c:numCache>
                <c:formatCode>0.0000</c:formatCode>
                <c:ptCount val="20"/>
                <c:pt idx="0">
                  <c:v>0.12191928492152908</c:v>
                </c:pt>
                <c:pt idx="1">
                  <c:v>0.3966846153521153</c:v>
                </c:pt>
                <c:pt idx="2">
                  <c:v>0.59841908331213034</c:v>
                </c:pt>
                <c:pt idx="3">
                  <c:v>0.58611214325548233</c:v>
                </c:pt>
                <c:pt idx="4">
                  <c:v>0.25903441228045004</c:v>
                </c:pt>
                <c:pt idx="5">
                  <c:v>0.49826100453920907</c:v>
                </c:pt>
                <c:pt idx="6">
                  <c:v>0.32987370565150786</c:v>
                </c:pt>
                <c:pt idx="7">
                  <c:v>0.73164419686677329</c:v>
                </c:pt>
                <c:pt idx="8">
                  <c:v>0.55186496717083955</c:v>
                </c:pt>
                <c:pt idx="9">
                  <c:v>0.28938516365966227</c:v>
                </c:pt>
                <c:pt idx="10">
                  <c:v>0.43999538609535993</c:v>
                </c:pt>
                <c:pt idx="11">
                  <c:v>0.99992160808056596</c:v>
                </c:pt>
                <c:pt idx="12">
                  <c:v>0.5768253985480527</c:v>
                </c:pt>
                <c:pt idx="13">
                  <c:v>0.34434466032042799</c:v>
                </c:pt>
                <c:pt idx="14">
                  <c:v>0.66407791957143969</c:v>
                </c:pt>
                <c:pt idx="15">
                  <c:v>0.18302312651775426</c:v>
                </c:pt>
                <c:pt idx="16">
                  <c:v>0.2564751753894372</c:v>
                </c:pt>
                <c:pt idx="17">
                  <c:v>0.5266974204609447</c:v>
                </c:pt>
                <c:pt idx="18">
                  <c:v>0.32558039451911536</c:v>
                </c:pt>
                <c:pt idx="19">
                  <c:v>0.48245755641156524</c:v>
                </c:pt>
              </c:numCache>
            </c:numRef>
          </c:yVal>
          <c:smooth val="0"/>
          <c:extLst>
            <c:ext xmlns:c16="http://schemas.microsoft.com/office/drawing/2014/chart" uri="{C3380CC4-5D6E-409C-BE32-E72D297353CC}">
              <c16:uniqueId val="{00000000-BC57-49F9-B1AF-B5EA485AEF8F}"/>
            </c:ext>
          </c:extLst>
        </c:ser>
        <c:dLbls>
          <c:showLegendKey val="0"/>
          <c:showVal val="0"/>
          <c:showCatName val="0"/>
          <c:showSerName val="0"/>
          <c:showPercent val="0"/>
          <c:showBubbleSize val="0"/>
        </c:dLbls>
        <c:axId val="655186112"/>
        <c:axId val="655185328"/>
      </c:scatterChart>
      <c:valAx>
        <c:axId val="655186112"/>
        <c:scaling>
          <c:orientation val="minMax"/>
          <c:max val="1"/>
          <c:min val="0"/>
        </c:scaling>
        <c:delete val="0"/>
        <c:axPos val="b"/>
        <c:title>
          <c:tx>
            <c:rich>
              <a:bodyPr/>
              <a:lstStyle/>
              <a:p>
                <a:pPr>
                  <a:defRPr/>
                </a:pPr>
                <a:r>
                  <a:rPr lang="ja-JP" altLang="en-US"/>
                  <a:t>観測累積確率</a:t>
                </a:r>
              </a:p>
            </c:rich>
          </c:tx>
          <c:overlay val="0"/>
        </c:title>
        <c:numFmt formatCode="General" sourceLinked="0"/>
        <c:majorTickMark val="out"/>
        <c:minorTickMark val="none"/>
        <c:tickLblPos val="nextTo"/>
        <c:crossAx val="655185328"/>
        <c:crosses val="autoZero"/>
        <c:crossBetween val="midCat"/>
        <c:majorUnit val="0.2"/>
      </c:valAx>
      <c:valAx>
        <c:axId val="655185328"/>
        <c:scaling>
          <c:orientation val="minMax"/>
          <c:max val="1"/>
          <c:min val="0"/>
        </c:scaling>
        <c:delete val="0"/>
        <c:axPos val="l"/>
        <c:title>
          <c:tx>
            <c:rich>
              <a:bodyPr/>
              <a:lstStyle/>
              <a:p>
                <a:pPr>
                  <a:defRPr/>
                </a:pPr>
                <a:r>
                  <a:rPr lang="ja-JP" altLang="en-US"/>
                  <a:t>予測累積確率</a:t>
                </a:r>
              </a:p>
            </c:rich>
          </c:tx>
          <c:overlay val="0"/>
        </c:title>
        <c:numFmt formatCode="General" sourceLinked="0"/>
        <c:majorTickMark val="out"/>
        <c:minorTickMark val="none"/>
        <c:tickLblPos val="nextTo"/>
        <c:crossAx val="655186112"/>
        <c:crosses val="autoZero"/>
        <c:crossBetween val="midCat"/>
        <c:majorUnit val="0.2"/>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p>
        </c:rich>
      </c:tx>
      <c:overlay val="0"/>
    </c:title>
    <c:autoTitleDeleted val="0"/>
    <c:plotArea>
      <c:layout/>
      <c:scatterChart>
        <c:scatterStyle val="lineMarker"/>
        <c:varyColors val="0"/>
        <c:ser>
          <c:idx val="0"/>
          <c:order val="0"/>
          <c:tx>
            <c:strRef>
              <c:f>正規確率プロット_一様分布!$B$16</c:f>
              <c:strCache>
                <c:ptCount val="1"/>
                <c:pt idx="0">
                  <c:v>期待値</c:v>
                </c:pt>
              </c:strCache>
            </c:strRef>
          </c:tx>
          <c:spPr>
            <a:ln w="28575">
              <a:noFill/>
            </a:ln>
          </c:spPr>
          <c:marker>
            <c:symbol val="diamond"/>
            <c:size val="5"/>
          </c:marker>
          <c:xVal>
            <c:numRef>
              <c:f>正規確率プロット_一様分布!$A$17:$A$36</c:f>
              <c:numCache>
                <c:formatCode>General</c:formatCode>
                <c:ptCount val="20"/>
                <c:pt idx="0">
                  <c:v>10.85</c:v>
                </c:pt>
                <c:pt idx="1">
                  <c:v>13.36</c:v>
                </c:pt>
                <c:pt idx="2">
                  <c:v>5.52</c:v>
                </c:pt>
                <c:pt idx="3">
                  <c:v>9.59</c:v>
                </c:pt>
                <c:pt idx="4">
                  <c:v>11.94</c:v>
                </c:pt>
                <c:pt idx="5">
                  <c:v>7.63</c:v>
                </c:pt>
                <c:pt idx="6">
                  <c:v>8.02</c:v>
                </c:pt>
                <c:pt idx="7">
                  <c:v>12.45</c:v>
                </c:pt>
                <c:pt idx="8">
                  <c:v>13.44</c:v>
                </c:pt>
                <c:pt idx="9">
                  <c:v>9.32</c:v>
                </c:pt>
                <c:pt idx="10">
                  <c:v>5.14</c:v>
                </c:pt>
                <c:pt idx="11">
                  <c:v>12.34</c:v>
                </c:pt>
                <c:pt idx="12">
                  <c:v>6.49</c:v>
                </c:pt>
                <c:pt idx="13">
                  <c:v>12.47</c:v>
                </c:pt>
                <c:pt idx="14">
                  <c:v>7.31</c:v>
                </c:pt>
                <c:pt idx="15">
                  <c:v>5.34</c:v>
                </c:pt>
                <c:pt idx="16">
                  <c:v>5.76</c:v>
                </c:pt>
                <c:pt idx="17">
                  <c:v>9.39</c:v>
                </c:pt>
                <c:pt idx="18">
                  <c:v>13.66</c:v>
                </c:pt>
                <c:pt idx="19">
                  <c:v>10.89</c:v>
                </c:pt>
              </c:numCache>
            </c:numRef>
          </c:xVal>
          <c:yVal>
            <c:numRef>
              <c:f>正規確率プロット_一様分布!$B$17:$B$36</c:f>
              <c:numCache>
                <c:formatCode>0.0000</c:formatCode>
                <c:ptCount val="20"/>
                <c:pt idx="0">
                  <c:v>10.109066722659435</c:v>
                </c:pt>
                <c:pt idx="1">
                  <c:v>12.973503516043888</c:v>
                </c:pt>
                <c:pt idx="2">
                  <c:v>6.1174964839561135</c:v>
                </c:pt>
                <c:pt idx="3">
                  <c:v>9.7323641466115784</c:v>
                </c:pt>
                <c:pt idx="4">
                  <c:v>10.897696480378583</c:v>
                </c:pt>
                <c:pt idx="5">
                  <c:v>8.1933035196214181</c:v>
                </c:pt>
                <c:pt idx="6">
                  <c:v>8.5959651207245997</c:v>
                </c:pt>
                <c:pt idx="7">
                  <c:v>11.796612062658422</c:v>
                </c:pt>
                <c:pt idx="8">
                  <c:v>13.835256684373466</c:v>
                </c:pt>
                <c:pt idx="9">
                  <c:v>8.9819332773405645</c:v>
                </c:pt>
                <c:pt idx="10">
                  <c:v>3.704871452761104</c:v>
                </c:pt>
                <c:pt idx="11">
                  <c:v>11.326805617911202</c:v>
                </c:pt>
                <c:pt idx="12">
                  <c:v>7.294387937341579</c:v>
                </c:pt>
                <c:pt idx="13">
                  <c:v>12.330545509225773</c:v>
                </c:pt>
                <c:pt idx="14">
                  <c:v>7.7641943820887995</c:v>
                </c:pt>
                <c:pt idx="15">
                  <c:v>5.2557433156265319</c:v>
                </c:pt>
                <c:pt idx="16">
                  <c:v>6.7604544907742294</c:v>
                </c:pt>
                <c:pt idx="17">
                  <c:v>9.3586358533884226</c:v>
                </c:pt>
                <c:pt idx="18">
                  <c:v>15.386128547238897</c:v>
                </c:pt>
                <c:pt idx="19">
                  <c:v>10.495034879275401</c:v>
                </c:pt>
              </c:numCache>
            </c:numRef>
          </c:yVal>
          <c:smooth val="0"/>
          <c:extLst>
            <c:ext xmlns:c16="http://schemas.microsoft.com/office/drawing/2014/chart" uri="{C3380CC4-5D6E-409C-BE32-E72D297353CC}">
              <c16:uniqueId val="{00000000-6C0F-4FEE-B09A-2DF1047892A5}"/>
            </c:ext>
          </c:extLst>
        </c:ser>
        <c:dLbls>
          <c:showLegendKey val="0"/>
          <c:showVal val="0"/>
          <c:showCatName val="0"/>
          <c:showSerName val="0"/>
          <c:showPercent val="0"/>
          <c:showBubbleSize val="0"/>
        </c:dLbls>
        <c:axId val="655182192"/>
        <c:axId val="655185720"/>
      </c:scatterChart>
      <c:valAx>
        <c:axId val="655182192"/>
        <c:scaling>
          <c:orientation val="minMax"/>
          <c:max val="18"/>
          <c:min val="0"/>
        </c:scaling>
        <c:delete val="0"/>
        <c:axPos val="b"/>
        <c:title>
          <c:tx>
            <c:rich>
              <a:bodyPr/>
              <a:lstStyle/>
              <a:p>
                <a:pPr>
                  <a:defRPr/>
                </a:pPr>
                <a:r>
                  <a:rPr lang="ja-JP" altLang="en-US"/>
                  <a:t>一様分布</a:t>
                </a:r>
              </a:p>
            </c:rich>
          </c:tx>
          <c:overlay val="0"/>
        </c:title>
        <c:numFmt formatCode="General" sourceLinked="0"/>
        <c:majorTickMark val="out"/>
        <c:minorTickMark val="none"/>
        <c:tickLblPos val="nextTo"/>
        <c:crossAx val="655185720"/>
        <c:crosses val="autoZero"/>
        <c:crossBetween val="midCat"/>
        <c:majorUnit val="2"/>
      </c:valAx>
      <c:valAx>
        <c:axId val="655185720"/>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55182192"/>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r>
              <a:rPr lang="en-US" altLang="ja-JP" sz="1200"/>
              <a:t>[</a:t>
            </a:r>
            <a:r>
              <a:rPr lang="ja-JP" altLang="en-US" sz="1200"/>
              <a:t>標準化</a:t>
            </a:r>
            <a:r>
              <a:rPr lang="en-US" altLang="ja-JP" sz="1200"/>
              <a:t>]</a:t>
            </a:r>
            <a:r>
              <a:rPr lang="ja-JP" altLang="en-US" sz="1200"/>
              <a:t>）</a:t>
            </a:r>
          </a:p>
        </c:rich>
      </c:tx>
      <c:overlay val="0"/>
    </c:title>
    <c:autoTitleDeleted val="0"/>
    <c:plotArea>
      <c:layout/>
      <c:scatterChart>
        <c:scatterStyle val="lineMarker"/>
        <c:varyColors val="0"/>
        <c:ser>
          <c:idx val="0"/>
          <c:order val="0"/>
          <c:tx>
            <c:strRef>
              <c:f>正規確率プロット_一様分布!$D$16</c:f>
              <c:strCache>
                <c:ptCount val="1"/>
                <c:pt idx="0">
                  <c:v>期待値</c:v>
                </c:pt>
              </c:strCache>
            </c:strRef>
          </c:tx>
          <c:spPr>
            <a:ln w="28575">
              <a:noFill/>
            </a:ln>
          </c:spPr>
          <c:marker>
            <c:symbol val="diamond"/>
            <c:size val="5"/>
          </c:marker>
          <c:xVal>
            <c:numRef>
              <c:f>正規確率プロット_一様分布!$C$17:$C$36</c:f>
              <c:numCache>
                <c:formatCode>0.0000</c:formatCode>
                <c:ptCount val="20"/>
                <c:pt idx="0">
                  <c:v>0.43775648411012019</c:v>
                </c:pt>
                <c:pt idx="1">
                  <c:v>1.2800476110678836</c:v>
                </c:pt>
                <c:pt idx="2">
                  <c:v>-1.350853757597003</c:v>
                </c:pt>
                <c:pt idx="3">
                  <c:v>1.4933049860406335E-2</c:v>
                </c:pt>
                <c:pt idx="4">
                  <c:v>0.80353231215153942</c:v>
                </c:pt>
                <c:pt idx="5">
                  <c:v>-0.64279229230581536</c:v>
                </c:pt>
                <c:pt idx="6">
                  <c:v>-0.51191837218090397</c:v>
                </c:pt>
                <c:pt idx="7">
                  <c:v>0.97467513077642354</c:v>
                </c:pt>
                <c:pt idx="8">
                  <c:v>1.3068935434011988</c:v>
                </c:pt>
                <c:pt idx="9">
                  <c:v>-7.567197176453222E-2</c:v>
                </c:pt>
                <c:pt idx="10">
                  <c:v>-1.4783719361802501</c:v>
                </c:pt>
                <c:pt idx="11">
                  <c:v>0.93776197381811532</c:v>
                </c:pt>
                <c:pt idx="12">
                  <c:v>-1.0253468280555564</c:v>
                </c:pt>
                <c:pt idx="13">
                  <c:v>0.98138661385975279</c:v>
                </c:pt>
                <c:pt idx="14">
                  <c:v>-0.75017602163907615</c:v>
                </c:pt>
                <c:pt idx="15">
                  <c:v>-1.411257105346962</c:v>
                </c:pt>
                <c:pt idx="16">
                  <c:v>-1.2703159605970575</c:v>
                </c:pt>
                <c:pt idx="17">
                  <c:v>-5.2181780972881356E-2</c:v>
                </c:pt>
                <c:pt idx="18">
                  <c:v>1.3807198573178157</c:v>
                </c:pt>
                <c:pt idx="19">
                  <c:v>0.45117945027677808</c:v>
                </c:pt>
              </c:numCache>
            </c:numRef>
          </c:xVal>
          <c:yVal>
            <c:numRef>
              <c:f>正規確率プロット_一様分布!$D$17:$D$36</c:f>
              <c:numCache>
                <c:formatCode>0.0000</c:formatCode>
                <c:ptCount val="20"/>
                <c:pt idx="0">
                  <c:v>0.18911842627279243</c:v>
                </c:pt>
                <c:pt idx="1">
                  <c:v>1.1503493803760083</c:v>
                </c:pt>
                <c:pt idx="2">
                  <c:v>-1.1503493803760083</c:v>
                </c:pt>
                <c:pt idx="3">
                  <c:v>6.2706777943213846E-2</c:v>
                </c:pt>
                <c:pt idx="4">
                  <c:v>0.45376219016987968</c:v>
                </c:pt>
                <c:pt idx="5">
                  <c:v>-0.45376219016987951</c:v>
                </c:pt>
                <c:pt idx="6">
                  <c:v>-0.3186393639643752</c:v>
                </c:pt>
                <c:pt idx="7">
                  <c:v>0.75541502636046909</c:v>
                </c:pt>
                <c:pt idx="8">
                  <c:v>1.4395314709384563</c:v>
                </c:pt>
                <c:pt idx="9">
                  <c:v>-0.18911842627279254</c:v>
                </c:pt>
                <c:pt idx="10">
                  <c:v>-1.9599639845400538</c:v>
                </c:pt>
                <c:pt idx="11">
                  <c:v>0.59776012604247841</c:v>
                </c:pt>
                <c:pt idx="12">
                  <c:v>-0.75541502636046909</c:v>
                </c:pt>
                <c:pt idx="13">
                  <c:v>0.9345892910734801</c:v>
                </c:pt>
                <c:pt idx="14">
                  <c:v>-0.59776012604247841</c:v>
                </c:pt>
                <c:pt idx="15">
                  <c:v>-1.4395314709384572</c:v>
                </c:pt>
                <c:pt idx="16">
                  <c:v>-0.93458929107347943</c:v>
                </c:pt>
                <c:pt idx="17">
                  <c:v>-6.2706777943213846E-2</c:v>
                </c:pt>
                <c:pt idx="18">
                  <c:v>1.9599639845400536</c:v>
                </c:pt>
                <c:pt idx="19">
                  <c:v>0.3186393639643752</c:v>
                </c:pt>
              </c:numCache>
            </c:numRef>
          </c:yVal>
          <c:smooth val="0"/>
          <c:extLst>
            <c:ext xmlns:c16="http://schemas.microsoft.com/office/drawing/2014/chart" uri="{C3380CC4-5D6E-409C-BE32-E72D297353CC}">
              <c16:uniqueId val="{00000000-1C4A-43D6-BB0B-31A652827377}"/>
            </c:ext>
          </c:extLst>
        </c:ser>
        <c:dLbls>
          <c:showLegendKey val="0"/>
          <c:showVal val="0"/>
          <c:showCatName val="0"/>
          <c:showSerName val="0"/>
          <c:showPercent val="0"/>
          <c:showBubbleSize val="0"/>
        </c:dLbls>
        <c:axId val="655186896"/>
        <c:axId val="655180232"/>
      </c:scatterChart>
      <c:valAx>
        <c:axId val="655186896"/>
        <c:scaling>
          <c:orientation val="minMax"/>
          <c:max val="2.5"/>
          <c:min val="-2.5"/>
        </c:scaling>
        <c:delete val="0"/>
        <c:axPos val="b"/>
        <c:title>
          <c:tx>
            <c:rich>
              <a:bodyPr/>
              <a:lstStyle/>
              <a:p>
                <a:pPr>
                  <a:defRPr/>
                </a:pPr>
                <a:r>
                  <a:rPr lang="ja-JP" altLang="en-US"/>
                  <a:t>一様分布</a:t>
                </a:r>
              </a:p>
            </c:rich>
          </c:tx>
          <c:overlay val="0"/>
        </c:title>
        <c:numFmt formatCode="General" sourceLinked="0"/>
        <c:majorTickMark val="out"/>
        <c:minorTickMark val="none"/>
        <c:tickLblPos val="nextTo"/>
        <c:crossAx val="655180232"/>
        <c:crosses val="autoZero"/>
        <c:crossBetween val="midCat"/>
        <c:majorUnit val="0.5"/>
      </c:valAx>
      <c:valAx>
        <c:axId val="655180232"/>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55186896"/>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P-P</a:t>
            </a:r>
            <a:r>
              <a:rPr lang="ja-JP" altLang="en-US" sz="1200"/>
              <a:t>プロット）</a:t>
            </a:r>
          </a:p>
        </c:rich>
      </c:tx>
      <c:overlay val="0"/>
    </c:title>
    <c:autoTitleDeleted val="0"/>
    <c:plotArea>
      <c:layout/>
      <c:scatterChart>
        <c:scatterStyle val="lineMarker"/>
        <c:varyColors val="0"/>
        <c:ser>
          <c:idx val="0"/>
          <c:order val="0"/>
          <c:tx>
            <c:strRef>
              <c:f>正規確率プロット_一様分布!$F$16</c:f>
              <c:strCache>
                <c:ptCount val="1"/>
                <c:pt idx="0">
                  <c:v>予測累積確率</c:v>
                </c:pt>
              </c:strCache>
            </c:strRef>
          </c:tx>
          <c:spPr>
            <a:ln w="28575">
              <a:noFill/>
            </a:ln>
          </c:spPr>
          <c:marker>
            <c:symbol val="diamond"/>
            <c:size val="5"/>
          </c:marker>
          <c:xVal>
            <c:numRef>
              <c:f>正規確率プロット_一様分布!$E$17:$E$36</c:f>
              <c:numCache>
                <c:formatCode>0.0000</c:formatCode>
                <c:ptCount val="20"/>
                <c:pt idx="0">
                  <c:v>0.57499999999999996</c:v>
                </c:pt>
                <c:pt idx="1">
                  <c:v>0.875</c:v>
                </c:pt>
                <c:pt idx="2">
                  <c:v>0.125</c:v>
                </c:pt>
                <c:pt idx="3">
                  <c:v>0.52500000000000002</c:v>
                </c:pt>
                <c:pt idx="4">
                  <c:v>0.67500000000000004</c:v>
                </c:pt>
                <c:pt idx="5">
                  <c:v>0.32500000000000001</c:v>
                </c:pt>
                <c:pt idx="6">
                  <c:v>0.375</c:v>
                </c:pt>
                <c:pt idx="7">
                  <c:v>0.77500000000000002</c:v>
                </c:pt>
                <c:pt idx="8">
                  <c:v>0.92500000000000004</c:v>
                </c:pt>
                <c:pt idx="9">
                  <c:v>0.42499999999999999</c:v>
                </c:pt>
                <c:pt idx="10">
                  <c:v>2.5000000000000001E-2</c:v>
                </c:pt>
                <c:pt idx="11">
                  <c:v>0.72499999999999998</c:v>
                </c:pt>
                <c:pt idx="12">
                  <c:v>0.22500000000000001</c:v>
                </c:pt>
                <c:pt idx="13">
                  <c:v>0.82499999999999996</c:v>
                </c:pt>
                <c:pt idx="14">
                  <c:v>0.27500000000000002</c:v>
                </c:pt>
                <c:pt idx="15">
                  <c:v>7.4999999999999997E-2</c:v>
                </c:pt>
                <c:pt idx="16">
                  <c:v>0.17499999999999999</c:v>
                </c:pt>
                <c:pt idx="17">
                  <c:v>0.47499999999999998</c:v>
                </c:pt>
                <c:pt idx="18">
                  <c:v>0.97499999999999998</c:v>
                </c:pt>
                <c:pt idx="19">
                  <c:v>0.625</c:v>
                </c:pt>
              </c:numCache>
            </c:numRef>
          </c:xVal>
          <c:yVal>
            <c:numRef>
              <c:f>正規確率プロット_一様分布!$F$17:$F$36</c:f>
              <c:numCache>
                <c:formatCode>0.0000</c:formatCode>
                <c:ptCount val="20"/>
                <c:pt idx="0">
                  <c:v>0.66921859052008403</c:v>
                </c:pt>
                <c:pt idx="1">
                  <c:v>0.89973580407438847</c:v>
                </c:pt>
                <c:pt idx="2">
                  <c:v>8.8371141849583834E-2</c:v>
                </c:pt>
                <c:pt idx="3">
                  <c:v>0.50595720355843021</c:v>
                </c:pt>
                <c:pt idx="4">
                  <c:v>0.78916643582695256</c:v>
                </c:pt>
                <c:pt idx="5">
                  <c:v>0.26017944256152681</c:v>
                </c:pt>
                <c:pt idx="6">
                  <c:v>0.30435406973458573</c:v>
                </c:pt>
                <c:pt idx="7">
                  <c:v>0.8351392836085122</c:v>
                </c:pt>
                <c:pt idx="8">
                  <c:v>0.90437556538668895</c:v>
                </c:pt>
                <c:pt idx="9">
                  <c:v>0.46984003766526272</c:v>
                </c:pt>
                <c:pt idx="10">
                  <c:v>6.9654126363233759E-2</c:v>
                </c:pt>
                <c:pt idx="11">
                  <c:v>0.82581662648222809</c:v>
                </c:pt>
                <c:pt idx="12">
                  <c:v>0.15259978376298933</c:v>
                </c:pt>
                <c:pt idx="13">
                  <c:v>0.83679893760372426</c:v>
                </c:pt>
                <c:pt idx="14">
                  <c:v>0.22657434917146552</c:v>
                </c:pt>
                <c:pt idx="15">
                  <c:v>7.9084408739391432E-2</c:v>
                </c:pt>
                <c:pt idx="16">
                  <c:v>0.10198605256940524</c:v>
                </c:pt>
                <c:pt idx="17">
                  <c:v>0.47919192491549828</c:v>
                </c:pt>
                <c:pt idx="18">
                  <c:v>0.91631744334957232</c:v>
                </c:pt>
                <c:pt idx="19">
                  <c:v>0.67406989041487608</c:v>
                </c:pt>
              </c:numCache>
            </c:numRef>
          </c:yVal>
          <c:smooth val="0"/>
          <c:extLst>
            <c:ext xmlns:c16="http://schemas.microsoft.com/office/drawing/2014/chart" uri="{C3380CC4-5D6E-409C-BE32-E72D297353CC}">
              <c16:uniqueId val="{00000000-FE31-436C-98AF-CE8B8DEBF260}"/>
            </c:ext>
          </c:extLst>
        </c:ser>
        <c:dLbls>
          <c:showLegendKey val="0"/>
          <c:showVal val="0"/>
          <c:showCatName val="0"/>
          <c:showSerName val="0"/>
          <c:showPercent val="0"/>
          <c:showBubbleSize val="0"/>
        </c:dLbls>
        <c:axId val="655182584"/>
        <c:axId val="664410576"/>
      </c:scatterChart>
      <c:valAx>
        <c:axId val="655182584"/>
        <c:scaling>
          <c:orientation val="minMax"/>
          <c:max val="1"/>
          <c:min val="0"/>
        </c:scaling>
        <c:delete val="0"/>
        <c:axPos val="b"/>
        <c:title>
          <c:tx>
            <c:rich>
              <a:bodyPr/>
              <a:lstStyle/>
              <a:p>
                <a:pPr>
                  <a:defRPr/>
                </a:pPr>
                <a:r>
                  <a:rPr lang="ja-JP" altLang="en-US"/>
                  <a:t>観測累積確率</a:t>
                </a:r>
              </a:p>
            </c:rich>
          </c:tx>
          <c:overlay val="0"/>
        </c:title>
        <c:numFmt formatCode="General" sourceLinked="0"/>
        <c:majorTickMark val="out"/>
        <c:minorTickMark val="none"/>
        <c:tickLblPos val="nextTo"/>
        <c:crossAx val="664410576"/>
        <c:crosses val="autoZero"/>
        <c:crossBetween val="midCat"/>
        <c:majorUnit val="0.2"/>
      </c:valAx>
      <c:valAx>
        <c:axId val="664410576"/>
        <c:scaling>
          <c:orientation val="minMax"/>
          <c:max val="1"/>
          <c:min val="0"/>
        </c:scaling>
        <c:delete val="0"/>
        <c:axPos val="l"/>
        <c:title>
          <c:tx>
            <c:rich>
              <a:bodyPr/>
              <a:lstStyle/>
              <a:p>
                <a:pPr>
                  <a:defRPr/>
                </a:pPr>
                <a:r>
                  <a:rPr lang="ja-JP" altLang="en-US"/>
                  <a:t>予測累積確率</a:t>
                </a:r>
              </a:p>
            </c:rich>
          </c:tx>
          <c:overlay val="0"/>
        </c:title>
        <c:numFmt formatCode="General" sourceLinked="0"/>
        <c:majorTickMark val="out"/>
        <c:minorTickMark val="none"/>
        <c:tickLblPos val="nextTo"/>
        <c:crossAx val="655182584"/>
        <c:crosses val="autoZero"/>
        <c:crossBetween val="midCat"/>
        <c:majorUnit val="0.2"/>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ヴィルジニカ</a:t>
            </a:r>
          </a:p>
        </c:rich>
      </c:tx>
      <c:overlay val="0"/>
    </c:title>
    <c:autoTitleDeleted val="0"/>
    <c:plotArea>
      <c:layout/>
      <c:barChart>
        <c:barDir val="col"/>
        <c:grouping val="clustered"/>
        <c:varyColors val="0"/>
        <c:ser>
          <c:idx val="0"/>
          <c:order val="0"/>
          <c:invertIfNegative val="0"/>
          <c:val>
            <c:numRef>
              <c:f>度数分布とヒストグラム2!$B$109:$B$123</c:f>
              <c:numCache>
                <c:formatCode>General</c:formatCode>
                <c:ptCount val="15"/>
                <c:pt idx="0">
                  <c:v>0</c:v>
                </c:pt>
                <c:pt idx="1">
                  <c:v>0</c:v>
                </c:pt>
                <c:pt idx="2">
                  <c:v>1</c:v>
                </c:pt>
                <c:pt idx="3">
                  <c:v>0</c:v>
                </c:pt>
                <c:pt idx="4">
                  <c:v>0</c:v>
                </c:pt>
                <c:pt idx="5">
                  <c:v>2</c:v>
                </c:pt>
                <c:pt idx="6">
                  <c:v>4</c:v>
                </c:pt>
                <c:pt idx="7">
                  <c:v>6</c:v>
                </c:pt>
                <c:pt idx="8">
                  <c:v>11</c:v>
                </c:pt>
                <c:pt idx="9">
                  <c:v>9</c:v>
                </c:pt>
                <c:pt idx="10">
                  <c:v>5</c:v>
                </c:pt>
                <c:pt idx="11">
                  <c:v>4</c:v>
                </c:pt>
                <c:pt idx="12">
                  <c:v>2</c:v>
                </c:pt>
                <c:pt idx="13">
                  <c:v>5</c:v>
                </c:pt>
                <c:pt idx="14">
                  <c:v>1</c:v>
                </c:pt>
              </c:numCache>
            </c:numRef>
          </c:val>
          <c:extLst>
            <c:ext xmlns:c16="http://schemas.microsoft.com/office/drawing/2014/chart" uri="{C3380CC4-5D6E-409C-BE32-E72D297353CC}">
              <c16:uniqueId val="{00000000-9CCA-4E94-9952-EE7F85A752A1}"/>
            </c:ext>
          </c:extLst>
        </c:ser>
        <c:dLbls>
          <c:showLegendKey val="0"/>
          <c:showVal val="0"/>
          <c:showCatName val="0"/>
          <c:showSerName val="0"/>
          <c:showPercent val="0"/>
          <c:showBubbleSize val="0"/>
        </c:dLbls>
        <c:gapWidth val="0"/>
        <c:axId val="206645448"/>
        <c:axId val="206645840"/>
      </c:barChart>
      <c:scatterChart>
        <c:scatterStyle val="lineMarker"/>
        <c:varyColors val="0"/>
        <c:ser>
          <c:idx val="1"/>
          <c:order val="1"/>
          <c:tx>
            <c:strRef>
              <c:f>度数分布とヒストグラム2!$F$108</c:f>
              <c:strCache>
                <c:ptCount val="1"/>
                <c:pt idx="0">
                  <c:v>箱ひげ</c:v>
                </c:pt>
              </c:strCache>
            </c:strRef>
          </c:tx>
          <c:spPr>
            <a:ln w="12700" cap="rnd" cmpd="sng" algn="ctr">
              <a:solidFill>
                <a:sysClr val="windowText" lastClr="000000">
                  <a:lumMod val="100000"/>
                </a:sysClr>
              </a:solidFill>
              <a:prstDash val="solid"/>
              <a:round/>
              <a:headEnd type="none" w="med" len="med"/>
              <a:tailEnd type="none" w="med" len="med"/>
            </a:ln>
          </c:spPr>
          <c:marker>
            <c:symbol val="none"/>
          </c:marker>
          <c:xVal>
            <c:numRef>
              <c:f>度数分布とヒストグラム2!$F$109:$F$130</c:f>
              <c:numCache>
                <c:formatCode>General</c:formatCode>
                <c:ptCount val="22"/>
                <c:pt idx="0">
                  <c:v>6.5</c:v>
                </c:pt>
                <c:pt idx="1">
                  <c:v>6.5</c:v>
                </c:pt>
                <c:pt idx="2">
                  <c:v>6.2249999999999996</c:v>
                </c:pt>
                <c:pt idx="3">
                  <c:v>6.2249999999999996</c:v>
                </c:pt>
                <c:pt idx="4">
                  <c:v>6.9</c:v>
                </c:pt>
                <c:pt idx="5">
                  <c:v>6.9</c:v>
                </c:pt>
                <c:pt idx="6">
                  <c:v>6.2249999999999996</c:v>
                </c:pt>
                <c:pt idx="8">
                  <c:v>6.2249999999999996</c:v>
                </c:pt>
                <c:pt idx="9">
                  <c:v>5.6</c:v>
                </c:pt>
                <c:pt idx="11">
                  <c:v>6.9</c:v>
                </c:pt>
                <c:pt idx="12">
                  <c:v>7.9</c:v>
                </c:pt>
                <c:pt idx="14">
                  <c:v>5.6</c:v>
                </c:pt>
                <c:pt idx="15">
                  <c:v>5.6</c:v>
                </c:pt>
                <c:pt idx="17">
                  <c:v>7.9</c:v>
                </c:pt>
                <c:pt idx="18">
                  <c:v>7.9</c:v>
                </c:pt>
              </c:numCache>
            </c:numRef>
          </c:xVal>
          <c:yVal>
            <c:numRef>
              <c:f>度数分布とヒストグラム2!$G$109:$G$130</c:f>
              <c:numCache>
                <c:formatCode>General</c:formatCode>
                <c:ptCount val="22"/>
                <c:pt idx="0">
                  <c:v>14.3</c:v>
                </c:pt>
                <c:pt idx="1">
                  <c:v>17.600000000000001</c:v>
                </c:pt>
                <c:pt idx="2">
                  <c:v>17.600000000000001</c:v>
                </c:pt>
                <c:pt idx="3">
                  <c:v>14.3</c:v>
                </c:pt>
                <c:pt idx="4">
                  <c:v>14.3</c:v>
                </c:pt>
                <c:pt idx="5">
                  <c:v>17.600000000000001</c:v>
                </c:pt>
                <c:pt idx="6">
                  <c:v>17.600000000000001</c:v>
                </c:pt>
                <c:pt idx="8">
                  <c:v>15.95</c:v>
                </c:pt>
                <c:pt idx="9">
                  <c:v>15.95</c:v>
                </c:pt>
                <c:pt idx="11">
                  <c:v>15.95</c:v>
                </c:pt>
                <c:pt idx="12">
                  <c:v>15.95</c:v>
                </c:pt>
                <c:pt idx="14">
                  <c:v>14.850000000000001</c:v>
                </c:pt>
                <c:pt idx="15">
                  <c:v>17.05</c:v>
                </c:pt>
                <c:pt idx="17">
                  <c:v>14.850000000000001</c:v>
                </c:pt>
                <c:pt idx="18">
                  <c:v>17.05</c:v>
                </c:pt>
              </c:numCache>
            </c:numRef>
          </c:yVal>
          <c:smooth val="0"/>
          <c:extLst>
            <c:ext xmlns:c16="http://schemas.microsoft.com/office/drawing/2014/chart" uri="{C3380CC4-5D6E-409C-BE32-E72D297353CC}">
              <c16:uniqueId val="{00000001-9CCA-4E94-9952-EE7F85A752A1}"/>
            </c:ext>
          </c:extLst>
        </c:ser>
        <c:ser>
          <c:idx val="2"/>
          <c:order val="2"/>
          <c:tx>
            <c:strRef>
              <c:f>度数分布とヒストグラム2!$H$108</c:f>
              <c:strCache>
                <c:ptCount val="1"/>
                <c:pt idx="0">
                  <c:v>ひし形</c:v>
                </c:pt>
              </c:strCache>
            </c:strRef>
          </c:tx>
          <c:spPr>
            <a:ln w="12700" cap="rnd" cmpd="sng" algn="ctr">
              <a:solidFill>
                <a:srgbClr val="003300"/>
              </a:solidFill>
              <a:prstDash val="solid"/>
              <a:round/>
              <a:headEnd type="none" w="med" len="med"/>
              <a:tailEnd type="none" w="med" len="med"/>
            </a:ln>
          </c:spPr>
          <c:marker>
            <c:symbol val="none"/>
          </c:marker>
          <c:xVal>
            <c:numRef>
              <c:f>度数分布とヒストグラム2!$H$109:$H$113</c:f>
              <c:numCache>
                <c:formatCode>General</c:formatCode>
                <c:ptCount val="5"/>
                <c:pt idx="0">
                  <c:v>6.5879999999999983</c:v>
                </c:pt>
                <c:pt idx="1">
                  <c:v>6.3800551438938555</c:v>
                </c:pt>
                <c:pt idx="2">
                  <c:v>6.5879999999999983</c:v>
                </c:pt>
                <c:pt idx="3">
                  <c:v>6.7959448561061411</c:v>
                </c:pt>
                <c:pt idx="4">
                  <c:v>6.5879999999999983</c:v>
                </c:pt>
              </c:numCache>
            </c:numRef>
          </c:xVal>
          <c:yVal>
            <c:numRef>
              <c:f>度数分布とヒストグラム2!$I$109:$I$113</c:f>
              <c:numCache>
                <c:formatCode>General</c:formatCode>
                <c:ptCount val="5"/>
                <c:pt idx="0">
                  <c:v>17.05</c:v>
                </c:pt>
                <c:pt idx="1">
                  <c:v>15.95</c:v>
                </c:pt>
                <c:pt idx="2">
                  <c:v>14.850000000000001</c:v>
                </c:pt>
                <c:pt idx="3">
                  <c:v>15.95</c:v>
                </c:pt>
                <c:pt idx="4">
                  <c:v>17.05</c:v>
                </c:pt>
              </c:numCache>
            </c:numRef>
          </c:yVal>
          <c:smooth val="0"/>
          <c:extLst>
            <c:ext xmlns:c16="http://schemas.microsoft.com/office/drawing/2014/chart" uri="{C3380CC4-5D6E-409C-BE32-E72D297353CC}">
              <c16:uniqueId val="{00000002-9CCA-4E94-9952-EE7F85A752A1}"/>
            </c:ext>
          </c:extLst>
        </c:ser>
        <c:ser>
          <c:idx val="3"/>
          <c:order val="3"/>
          <c:tx>
            <c:strRef>
              <c:f>度数分布とヒストグラム2!$J$123</c:f>
              <c:strCache>
                <c:ptCount val="1"/>
              </c:strCache>
            </c:strRef>
          </c:tx>
          <c:spPr>
            <a:ln w="28575">
              <a:noFill/>
            </a:ln>
          </c:spPr>
          <c:marker>
            <c:symbol val="x"/>
            <c:size val="5"/>
            <c:spPr>
              <a:noFill/>
              <a:ln>
                <a:solidFill>
                  <a:srgbClr val="000000"/>
                </a:solidFill>
                <a:prstDash val="solid"/>
              </a:ln>
            </c:spPr>
          </c:marker>
          <c:xVal>
            <c:numRef>
              <c:f>度数分布とヒストグラム2!$J$109</c:f>
              <c:numCache>
                <c:formatCode>0.000</c:formatCode>
                <c:ptCount val="1"/>
                <c:pt idx="0">
                  <c:v>4.9000000000000004</c:v>
                </c:pt>
              </c:numCache>
            </c:numRef>
          </c:xVal>
          <c:yVal>
            <c:numRef>
              <c:f>度数分布とヒストグラム2!$K$109</c:f>
              <c:numCache>
                <c:formatCode>General</c:formatCode>
                <c:ptCount val="1"/>
                <c:pt idx="0">
                  <c:v>15.95</c:v>
                </c:pt>
              </c:numCache>
            </c:numRef>
          </c:yVal>
          <c:smooth val="0"/>
          <c:extLst>
            <c:ext xmlns:c16="http://schemas.microsoft.com/office/drawing/2014/chart" uri="{C3380CC4-5D6E-409C-BE32-E72D297353CC}">
              <c16:uniqueId val="{00000003-9CCA-4E94-9952-EE7F85A752A1}"/>
            </c:ext>
          </c:extLst>
        </c:ser>
        <c:dLbls>
          <c:showLegendKey val="0"/>
          <c:showVal val="0"/>
          <c:showCatName val="0"/>
          <c:showSerName val="0"/>
          <c:showPercent val="0"/>
          <c:showBubbleSize val="0"/>
        </c:dLbls>
        <c:axId val="206644664"/>
        <c:axId val="206644272"/>
      </c:scatterChart>
      <c:catAx>
        <c:axId val="206645448"/>
        <c:scaling>
          <c:orientation val="minMax"/>
        </c:scaling>
        <c:delete val="0"/>
        <c:axPos val="b"/>
        <c:majorTickMark val="out"/>
        <c:minorTickMark val="none"/>
        <c:tickLblPos val="none"/>
        <c:crossAx val="206645840"/>
        <c:crosses val="autoZero"/>
        <c:auto val="1"/>
        <c:lblAlgn val="ctr"/>
        <c:lblOffset val="100"/>
        <c:noMultiLvlLbl val="0"/>
      </c:catAx>
      <c:valAx>
        <c:axId val="206645840"/>
        <c:scaling>
          <c:orientation val="minMax"/>
          <c:max val="20"/>
          <c:min val="0"/>
        </c:scaling>
        <c:delete val="0"/>
        <c:axPos val="l"/>
        <c:numFmt formatCode="General" sourceLinked="1"/>
        <c:majorTickMark val="out"/>
        <c:minorTickMark val="none"/>
        <c:tickLblPos val="none"/>
        <c:crossAx val="206645448"/>
        <c:crosses val="autoZero"/>
        <c:crossBetween val="between"/>
        <c:majorUnit val="2"/>
      </c:valAx>
      <c:valAx>
        <c:axId val="206644272"/>
        <c:scaling>
          <c:orientation val="minMax"/>
        </c:scaling>
        <c:delete val="0"/>
        <c:axPos val="r"/>
        <c:numFmt formatCode="General" sourceLinked="0"/>
        <c:majorTickMark val="none"/>
        <c:minorTickMark val="none"/>
        <c:tickLblPos val="low"/>
        <c:crossAx val="206644664"/>
        <c:crosses val="max"/>
        <c:crossBetween val="midCat"/>
      </c:valAx>
      <c:valAx>
        <c:axId val="206644664"/>
        <c:scaling>
          <c:orientation val="minMax"/>
          <c:max val="8"/>
          <c:min val="4.25"/>
        </c:scaling>
        <c:delete val="0"/>
        <c:axPos val="t"/>
        <c:numFmt formatCode="0.000" sourceLinked="0"/>
        <c:majorTickMark val="none"/>
        <c:minorTickMark val="none"/>
        <c:tickLblPos val="low"/>
        <c:crossAx val="206644272"/>
        <c:crosses val="max"/>
        <c:crossBetween val="midCat"/>
        <c:majorUnit val="0.25"/>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p>
        </c:rich>
      </c:tx>
      <c:overlay val="0"/>
    </c:title>
    <c:autoTitleDeleted val="0"/>
    <c:plotArea>
      <c:layout/>
      <c:scatterChart>
        <c:scatterStyle val="lineMarker"/>
        <c:varyColors val="0"/>
        <c:ser>
          <c:idx val="0"/>
          <c:order val="0"/>
          <c:tx>
            <c:strRef>
              <c:f>正規確率プロット_右裾広がり!$B$16</c:f>
              <c:strCache>
                <c:ptCount val="1"/>
                <c:pt idx="0">
                  <c:v>期待値</c:v>
                </c:pt>
              </c:strCache>
            </c:strRef>
          </c:tx>
          <c:spPr>
            <a:ln w="28575">
              <a:noFill/>
            </a:ln>
          </c:spPr>
          <c:marker>
            <c:symbol val="diamond"/>
            <c:size val="5"/>
          </c:marker>
          <c:xVal>
            <c:numRef>
              <c:f>正規確率プロット_右裾広がり!$A$17:$A$36</c:f>
              <c:numCache>
                <c:formatCode>General</c:formatCode>
                <c:ptCount val="20"/>
                <c:pt idx="0">
                  <c:v>9.67</c:v>
                </c:pt>
                <c:pt idx="1">
                  <c:v>12.433580783208928</c:v>
                </c:pt>
                <c:pt idx="2">
                  <c:v>9.85</c:v>
                </c:pt>
                <c:pt idx="3">
                  <c:v>11.642432509867998</c:v>
                </c:pt>
                <c:pt idx="4">
                  <c:v>9.58</c:v>
                </c:pt>
                <c:pt idx="5">
                  <c:v>13.79</c:v>
                </c:pt>
                <c:pt idx="6">
                  <c:v>10.613592086356736</c:v>
                </c:pt>
                <c:pt idx="7">
                  <c:v>10.467028015954018</c:v>
                </c:pt>
                <c:pt idx="8">
                  <c:v>23.015000000000001</c:v>
                </c:pt>
                <c:pt idx="9">
                  <c:v>14.7</c:v>
                </c:pt>
                <c:pt idx="10">
                  <c:v>10.029999999999999</c:v>
                </c:pt>
                <c:pt idx="11">
                  <c:v>11.97</c:v>
                </c:pt>
                <c:pt idx="12">
                  <c:v>13.27</c:v>
                </c:pt>
                <c:pt idx="13">
                  <c:v>12.929735448153</c:v>
                </c:pt>
                <c:pt idx="14">
                  <c:v>11.374389668736159</c:v>
                </c:pt>
                <c:pt idx="15">
                  <c:v>10.89</c:v>
                </c:pt>
                <c:pt idx="16">
                  <c:v>11.14061528525586</c:v>
                </c:pt>
                <c:pt idx="17">
                  <c:v>11.04</c:v>
                </c:pt>
                <c:pt idx="18">
                  <c:v>17.79</c:v>
                </c:pt>
                <c:pt idx="19">
                  <c:v>10.258535183088561</c:v>
                </c:pt>
              </c:numCache>
            </c:numRef>
          </c:xVal>
          <c:yVal>
            <c:numRef>
              <c:f>正規確率プロット_右裾広がり!$B$17:$B$36</c:f>
              <c:numCache>
                <c:formatCode>0.0000</c:formatCode>
                <c:ptCount val="20"/>
                <c:pt idx="0">
                  <c:v>7.6940853665854743</c:v>
                </c:pt>
                <c:pt idx="1">
                  <c:v>13.781769429377372</c:v>
                </c:pt>
                <c:pt idx="2">
                  <c:v>8.6239195703989999</c:v>
                </c:pt>
                <c:pt idx="3">
                  <c:v>12.930835600733781</c:v>
                </c:pt>
                <c:pt idx="4">
                  <c:v>6.020690064054075</c:v>
                </c:pt>
                <c:pt idx="5">
                  <c:v>15.327817746792505</c:v>
                </c:pt>
                <c:pt idx="6">
                  <c:v>10.863721468684753</c:v>
                </c:pt>
                <c:pt idx="7">
                  <c:v>10.400711446893744</c:v>
                </c:pt>
                <c:pt idx="8">
                  <c:v>18.624800834008049</c:v>
                </c:pt>
                <c:pt idx="9">
                  <c:v>16.021571327663125</c:v>
                </c:pt>
                <c:pt idx="10">
                  <c:v>9.3176731512696236</c:v>
                </c:pt>
                <c:pt idx="11">
                  <c:v>13.347296377199557</c:v>
                </c:pt>
                <c:pt idx="12">
                  <c:v>14.751701987171081</c:v>
                </c:pt>
                <c:pt idx="13">
                  <c:v>14.24477945116838</c:v>
                </c:pt>
                <c:pt idx="14">
                  <c:v>12.524372412959343</c:v>
                </c:pt>
                <c:pt idx="15">
                  <c:v>11.298194520862568</c:v>
                </c:pt>
                <c:pt idx="16">
                  <c:v>12.121118485102782</c:v>
                </c:pt>
                <c:pt idx="17">
                  <c:v>11.714655297328344</c:v>
                </c:pt>
                <c:pt idx="18">
                  <c:v>16.951405531476645</c:v>
                </c:pt>
                <c:pt idx="19">
                  <c:v>9.8937889108910433</c:v>
                </c:pt>
              </c:numCache>
            </c:numRef>
          </c:yVal>
          <c:smooth val="0"/>
          <c:extLst>
            <c:ext xmlns:c16="http://schemas.microsoft.com/office/drawing/2014/chart" uri="{C3380CC4-5D6E-409C-BE32-E72D297353CC}">
              <c16:uniqueId val="{00000000-3C89-44B8-BA9D-C7C6F2B60CAD}"/>
            </c:ext>
          </c:extLst>
        </c:ser>
        <c:dLbls>
          <c:showLegendKey val="0"/>
          <c:showVal val="0"/>
          <c:showCatName val="0"/>
          <c:showSerName val="0"/>
          <c:showPercent val="0"/>
          <c:showBubbleSize val="0"/>
        </c:dLbls>
        <c:axId val="664410968"/>
        <c:axId val="664408616"/>
      </c:scatterChart>
      <c:valAx>
        <c:axId val="664410968"/>
        <c:scaling>
          <c:orientation val="minMax"/>
          <c:max val="20"/>
          <c:min val="0"/>
        </c:scaling>
        <c:delete val="0"/>
        <c:axPos val="b"/>
        <c:title>
          <c:tx>
            <c:rich>
              <a:bodyPr/>
              <a:lstStyle/>
              <a:p>
                <a:pPr>
                  <a:defRPr/>
                </a:pPr>
                <a:r>
                  <a:rPr lang="ja-JP" altLang="en-US"/>
                  <a:t>右裾広がりの分布</a:t>
                </a:r>
              </a:p>
            </c:rich>
          </c:tx>
          <c:overlay val="0"/>
        </c:title>
        <c:numFmt formatCode="General" sourceLinked="0"/>
        <c:majorTickMark val="out"/>
        <c:minorTickMark val="none"/>
        <c:tickLblPos val="nextTo"/>
        <c:crossAx val="664408616"/>
        <c:crosses val="autoZero"/>
        <c:crossBetween val="midCat"/>
        <c:majorUnit val="2"/>
      </c:valAx>
      <c:valAx>
        <c:axId val="664408616"/>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64410968"/>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Q-Q</a:t>
            </a:r>
            <a:r>
              <a:rPr lang="ja-JP" altLang="en-US" sz="1200"/>
              <a:t>プロット</a:t>
            </a:r>
            <a:r>
              <a:rPr lang="en-US" altLang="ja-JP" sz="1200"/>
              <a:t>[</a:t>
            </a:r>
            <a:r>
              <a:rPr lang="ja-JP" altLang="en-US" sz="1200"/>
              <a:t>標準化</a:t>
            </a:r>
            <a:r>
              <a:rPr lang="en-US" altLang="ja-JP" sz="1200"/>
              <a:t>]</a:t>
            </a:r>
            <a:r>
              <a:rPr lang="ja-JP" altLang="en-US" sz="1200"/>
              <a:t>）</a:t>
            </a:r>
          </a:p>
        </c:rich>
      </c:tx>
      <c:overlay val="0"/>
    </c:title>
    <c:autoTitleDeleted val="0"/>
    <c:plotArea>
      <c:layout/>
      <c:scatterChart>
        <c:scatterStyle val="lineMarker"/>
        <c:varyColors val="0"/>
        <c:ser>
          <c:idx val="0"/>
          <c:order val="0"/>
          <c:tx>
            <c:strRef>
              <c:f>正規確率プロット_右裾広がり!$D$16</c:f>
              <c:strCache>
                <c:ptCount val="1"/>
                <c:pt idx="0">
                  <c:v>期待値</c:v>
                </c:pt>
              </c:strCache>
            </c:strRef>
          </c:tx>
          <c:spPr>
            <a:ln w="28575">
              <a:noFill/>
            </a:ln>
          </c:spPr>
          <c:marker>
            <c:symbol val="diamond"/>
            <c:size val="5"/>
          </c:marker>
          <c:xVal>
            <c:numRef>
              <c:f>正規確率プロット_右裾広がり!$C$17:$C$36</c:f>
              <c:numCache>
                <c:formatCode>0.0000</c:formatCode>
                <c:ptCount val="20"/>
                <c:pt idx="0">
                  <c:v>-0.82501425688000374</c:v>
                </c:pt>
                <c:pt idx="1">
                  <c:v>3.4470224384400769E-2</c:v>
                </c:pt>
                <c:pt idx="2">
                  <c:v>-0.76903354968752047</c:v>
                </c:pt>
                <c:pt idx="3">
                  <c:v>-0.2115799969252514</c:v>
                </c:pt>
                <c:pt idx="4">
                  <c:v>-0.85300461047624543</c:v>
                </c:pt>
                <c:pt idx="5">
                  <c:v>0.45632192997017051</c:v>
                </c:pt>
                <c:pt idx="6">
                  <c:v>-0.53155341079399887</c:v>
                </c:pt>
                <c:pt idx="7">
                  <c:v>-0.57713541251707146</c:v>
                </c:pt>
                <c:pt idx="8">
                  <c:v>3.325333173584943</c:v>
                </c:pt>
                <c:pt idx="9">
                  <c:v>0.73933550522105862</c:v>
                </c:pt>
                <c:pt idx="10">
                  <c:v>-0.7130528424950372</c:v>
                </c:pt>
                <c:pt idx="11">
                  <c:v>-0.10970522053160515</c:v>
                </c:pt>
                <c:pt idx="12">
                  <c:v>0.29459988696966316</c:v>
                </c:pt>
                <c:pt idx="13">
                  <c:v>0.18877627449783843</c:v>
                </c:pt>
                <c:pt idx="14">
                  <c:v>-0.29494237361660042</c:v>
                </c:pt>
                <c:pt idx="15">
                  <c:v>-0.44558946368650532</c:v>
                </c:pt>
                <c:pt idx="16">
                  <c:v>-0.36764712534278882</c:v>
                </c:pt>
                <c:pt idx="17">
                  <c:v>-0.39893887435943626</c:v>
                </c:pt>
                <c:pt idx="18">
                  <c:v>1.7003376453586894</c:v>
                </c:pt>
                <c:pt idx="19">
                  <c:v>-0.64197750267469633</c:v>
                </c:pt>
              </c:numCache>
            </c:numRef>
          </c:xVal>
          <c:yVal>
            <c:numRef>
              <c:f>正規確率プロット_右裾広がり!$D$17:$D$36</c:f>
              <c:numCache>
                <c:formatCode>0.0000</c:formatCode>
                <c:ptCount val="20"/>
                <c:pt idx="0">
                  <c:v>-1.4395314709384572</c:v>
                </c:pt>
                <c:pt idx="1">
                  <c:v>0.45376219016987968</c:v>
                </c:pt>
                <c:pt idx="2">
                  <c:v>-1.1503493803760083</c:v>
                </c:pt>
                <c:pt idx="3">
                  <c:v>0.18911842627279243</c:v>
                </c:pt>
                <c:pt idx="4">
                  <c:v>-1.9599639845400538</c:v>
                </c:pt>
                <c:pt idx="5">
                  <c:v>0.9345892910734801</c:v>
                </c:pt>
                <c:pt idx="6">
                  <c:v>-0.45376219016987951</c:v>
                </c:pt>
                <c:pt idx="7">
                  <c:v>-0.59776012604247841</c:v>
                </c:pt>
                <c:pt idx="8">
                  <c:v>1.9599639845400536</c:v>
                </c:pt>
                <c:pt idx="9">
                  <c:v>1.1503493803760083</c:v>
                </c:pt>
                <c:pt idx="10">
                  <c:v>-0.93458929107347943</c:v>
                </c:pt>
                <c:pt idx="11">
                  <c:v>0.3186393639643752</c:v>
                </c:pt>
                <c:pt idx="12">
                  <c:v>0.75541502636046909</c:v>
                </c:pt>
                <c:pt idx="13">
                  <c:v>0.59776012604247841</c:v>
                </c:pt>
                <c:pt idx="14">
                  <c:v>6.2706777943213846E-2</c:v>
                </c:pt>
                <c:pt idx="15">
                  <c:v>-0.3186393639643752</c:v>
                </c:pt>
                <c:pt idx="16">
                  <c:v>-6.2706777943213846E-2</c:v>
                </c:pt>
                <c:pt idx="17">
                  <c:v>-0.18911842627279254</c:v>
                </c:pt>
                <c:pt idx="18">
                  <c:v>1.4395314709384563</c:v>
                </c:pt>
                <c:pt idx="19">
                  <c:v>-0.75541502636046909</c:v>
                </c:pt>
              </c:numCache>
            </c:numRef>
          </c:yVal>
          <c:smooth val="0"/>
          <c:extLst>
            <c:ext xmlns:c16="http://schemas.microsoft.com/office/drawing/2014/chart" uri="{C3380CC4-5D6E-409C-BE32-E72D297353CC}">
              <c16:uniqueId val="{00000000-322B-4761-B5CE-E2CA546CE297}"/>
            </c:ext>
          </c:extLst>
        </c:ser>
        <c:dLbls>
          <c:showLegendKey val="0"/>
          <c:showVal val="0"/>
          <c:showCatName val="0"/>
          <c:showSerName val="0"/>
          <c:showPercent val="0"/>
          <c:showBubbleSize val="0"/>
        </c:dLbls>
        <c:axId val="664408224"/>
        <c:axId val="664407440"/>
      </c:scatterChart>
      <c:valAx>
        <c:axId val="664408224"/>
        <c:scaling>
          <c:orientation val="minMax"/>
          <c:max val="2.5"/>
          <c:min val="-2.5"/>
        </c:scaling>
        <c:delete val="0"/>
        <c:axPos val="b"/>
        <c:title>
          <c:tx>
            <c:rich>
              <a:bodyPr/>
              <a:lstStyle/>
              <a:p>
                <a:pPr>
                  <a:defRPr/>
                </a:pPr>
                <a:r>
                  <a:rPr lang="ja-JP" altLang="en-US"/>
                  <a:t>右裾広がりの分布</a:t>
                </a:r>
              </a:p>
            </c:rich>
          </c:tx>
          <c:overlay val="0"/>
        </c:title>
        <c:numFmt formatCode="General" sourceLinked="0"/>
        <c:majorTickMark val="out"/>
        <c:minorTickMark val="none"/>
        <c:tickLblPos val="nextTo"/>
        <c:crossAx val="664407440"/>
        <c:crosses val="autoZero"/>
        <c:crossBetween val="midCat"/>
        <c:majorUnit val="0.5"/>
      </c:valAx>
      <c:valAx>
        <c:axId val="664407440"/>
        <c:scaling>
          <c:orientation val="minMax"/>
        </c:scaling>
        <c:delete val="0"/>
        <c:axPos val="l"/>
        <c:title>
          <c:tx>
            <c:rich>
              <a:bodyPr/>
              <a:lstStyle/>
              <a:p>
                <a:pPr>
                  <a:defRPr/>
                </a:pPr>
                <a:r>
                  <a:rPr lang="ja-JP" altLang="en-US"/>
                  <a:t>期待値</a:t>
                </a:r>
              </a:p>
            </c:rich>
          </c:tx>
          <c:overlay val="0"/>
        </c:title>
        <c:numFmt formatCode="General" sourceLinked="0"/>
        <c:majorTickMark val="out"/>
        <c:minorTickMark val="none"/>
        <c:tickLblPos val="nextTo"/>
        <c:crossAx val="664408224"/>
        <c:crosses val="autoZero"/>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正規確率プロット
（正規</a:t>
            </a:r>
            <a:r>
              <a:rPr lang="en-US" altLang="ja-JP" sz="1200"/>
              <a:t>P-P</a:t>
            </a:r>
            <a:r>
              <a:rPr lang="ja-JP" altLang="en-US" sz="1200"/>
              <a:t>プロット）</a:t>
            </a:r>
          </a:p>
        </c:rich>
      </c:tx>
      <c:overlay val="0"/>
    </c:title>
    <c:autoTitleDeleted val="0"/>
    <c:plotArea>
      <c:layout/>
      <c:scatterChart>
        <c:scatterStyle val="lineMarker"/>
        <c:varyColors val="0"/>
        <c:ser>
          <c:idx val="0"/>
          <c:order val="0"/>
          <c:tx>
            <c:strRef>
              <c:f>正規確率プロット_右裾広がり!$F$16</c:f>
              <c:strCache>
                <c:ptCount val="1"/>
                <c:pt idx="0">
                  <c:v>予測累積確率</c:v>
                </c:pt>
              </c:strCache>
            </c:strRef>
          </c:tx>
          <c:spPr>
            <a:ln w="28575">
              <a:noFill/>
            </a:ln>
          </c:spPr>
          <c:marker>
            <c:symbol val="diamond"/>
            <c:size val="5"/>
          </c:marker>
          <c:xVal>
            <c:numRef>
              <c:f>正規確率プロット_右裾広がり!$E$17:$E$36</c:f>
              <c:numCache>
                <c:formatCode>0.0000</c:formatCode>
                <c:ptCount val="20"/>
                <c:pt idx="0">
                  <c:v>7.4999999999999997E-2</c:v>
                </c:pt>
                <c:pt idx="1">
                  <c:v>0.67500000000000004</c:v>
                </c:pt>
                <c:pt idx="2">
                  <c:v>0.125</c:v>
                </c:pt>
                <c:pt idx="3">
                  <c:v>0.57499999999999996</c:v>
                </c:pt>
                <c:pt idx="4">
                  <c:v>2.5000000000000001E-2</c:v>
                </c:pt>
                <c:pt idx="5">
                  <c:v>0.82499999999999996</c:v>
                </c:pt>
                <c:pt idx="6">
                  <c:v>0.32500000000000001</c:v>
                </c:pt>
                <c:pt idx="7">
                  <c:v>0.27500000000000002</c:v>
                </c:pt>
                <c:pt idx="8">
                  <c:v>0.97499999999999998</c:v>
                </c:pt>
                <c:pt idx="9">
                  <c:v>0.875</c:v>
                </c:pt>
                <c:pt idx="10">
                  <c:v>0.17499999999999999</c:v>
                </c:pt>
                <c:pt idx="11">
                  <c:v>0.625</c:v>
                </c:pt>
                <c:pt idx="12">
                  <c:v>0.77500000000000002</c:v>
                </c:pt>
                <c:pt idx="13">
                  <c:v>0.72499999999999998</c:v>
                </c:pt>
                <c:pt idx="14">
                  <c:v>0.52500000000000002</c:v>
                </c:pt>
                <c:pt idx="15">
                  <c:v>0.375</c:v>
                </c:pt>
                <c:pt idx="16">
                  <c:v>0.47499999999999998</c:v>
                </c:pt>
                <c:pt idx="17">
                  <c:v>0.42499999999999999</c:v>
                </c:pt>
                <c:pt idx="18">
                  <c:v>0.92500000000000004</c:v>
                </c:pt>
                <c:pt idx="19">
                  <c:v>0.22500000000000001</c:v>
                </c:pt>
              </c:numCache>
            </c:numRef>
          </c:xVal>
          <c:yVal>
            <c:numRef>
              <c:f>正規確率プロット_右裾広がり!$F$17:$F$36</c:f>
              <c:numCache>
                <c:formatCode>0.0000</c:formatCode>
                <c:ptCount val="20"/>
                <c:pt idx="0">
                  <c:v>0.20468174831966254</c:v>
                </c:pt>
                <c:pt idx="1">
                  <c:v>0.51374890713437027</c:v>
                </c:pt>
                <c:pt idx="2">
                  <c:v>0.22093669707360794</c:v>
                </c:pt>
                <c:pt idx="3">
                  <c:v>0.4162173580866374</c:v>
                </c:pt>
                <c:pt idx="4">
                  <c:v>0.19682837373138459</c:v>
                </c:pt>
                <c:pt idx="5">
                  <c:v>0.67592075179414735</c:v>
                </c:pt>
                <c:pt idx="6">
                  <c:v>0.29751766985300326</c:v>
                </c:pt>
                <c:pt idx="7">
                  <c:v>0.2819239918541197</c:v>
                </c:pt>
                <c:pt idx="8">
                  <c:v>0.9995584353342033</c:v>
                </c:pt>
                <c:pt idx="9">
                  <c:v>0.77014835268074211</c:v>
                </c:pt>
                <c:pt idx="10">
                  <c:v>0.23790652945221102</c:v>
                </c:pt>
                <c:pt idx="11">
                  <c:v>0.45632158001241435</c:v>
                </c:pt>
                <c:pt idx="12">
                  <c:v>0.61585022573758363</c:v>
                </c:pt>
                <c:pt idx="13">
                  <c:v>0.57486591615187788</c:v>
                </c:pt>
                <c:pt idx="14">
                  <c:v>0.38401895075769243</c:v>
                </c:pt>
                <c:pt idx="15">
                  <c:v>0.32794691141501986</c:v>
                </c:pt>
                <c:pt idx="16">
                  <c:v>0.3565681855504832</c:v>
                </c:pt>
                <c:pt idx="17">
                  <c:v>0.34496912215010567</c:v>
                </c:pt>
                <c:pt idx="18">
                  <c:v>0.95546628336335626</c:v>
                </c:pt>
                <c:pt idx="19">
                  <c:v>0.26044389521486488</c:v>
                </c:pt>
              </c:numCache>
            </c:numRef>
          </c:yVal>
          <c:smooth val="0"/>
          <c:extLst>
            <c:ext xmlns:c16="http://schemas.microsoft.com/office/drawing/2014/chart" uri="{C3380CC4-5D6E-409C-BE32-E72D297353CC}">
              <c16:uniqueId val="{00000000-9894-4F1B-82BC-A2A48DE660D6}"/>
            </c:ext>
          </c:extLst>
        </c:ser>
        <c:dLbls>
          <c:showLegendKey val="0"/>
          <c:showVal val="0"/>
          <c:showCatName val="0"/>
          <c:showSerName val="0"/>
          <c:showPercent val="0"/>
          <c:showBubbleSize val="0"/>
        </c:dLbls>
        <c:axId val="664414104"/>
        <c:axId val="664407048"/>
      </c:scatterChart>
      <c:valAx>
        <c:axId val="664414104"/>
        <c:scaling>
          <c:orientation val="minMax"/>
          <c:max val="1"/>
          <c:min val="0"/>
        </c:scaling>
        <c:delete val="0"/>
        <c:axPos val="b"/>
        <c:title>
          <c:tx>
            <c:rich>
              <a:bodyPr/>
              <a:lstStyle/>
              <a:p>
                <a:pPr>
                  <a:defRPr/>
                </a:pPr>
                <a:r>
                  <a:rPr lang="ja-JP" altLang="en-US"/>
                  <a:t>観測累積確率</a:t>
                </a:r>
              </a:p>
            </c:rich>
          </c:tx>
          <c:overlay val="0"/>
        </c:title>
        <c:numFmt formatCode="General" sourceLinked="0"/>
        <c:majorTickMark val="out"/>
        <c:minorTickMark val="none"/>
        <c:tickLblPos val="nextTo"/>
        <c:crossAx val="664407048"/>
        <c:crosses val="autoZero"/>
        <c:crossBetween val="midCat"/>
        <c:majorUnit val="0.2"/>
      </c:valAx>
      <c:valAx>
        <c:axId val="664407048"/>
        <c:scaling>
          <c:orientation val="minMax"/>
          <c:max val="1"/>
          <c:min val="0"/>
        </c:scaling>
        <c:delete val="0"/>
        <c:axPos val="l"/>
        <c:title>
          <c:tx>
            <c:rich>
              <a:bodyPr/>
              <a:lstStyle/>
              <a:p>
                <a:pPr>
                  <a:defRPr/>
                </a:pPr>
                <a:r>
                  <a:rPr lang="ja-JP" altLang="en-US"/>
                  <a:t>予測累積確率</a:t>
                </a:r>
              </a:p>
            </c:rich>
          </c:tx>
          <c:overlay val="0"/>
        </c:title>
        <c:numFmt formatCode="General" sourceLinked="0"/>
        <c:majorTickMark val="out"/>
        <c:minorTickMark val="none"/>
        <c:tickLblPos val="nextTo"/>
        <c:crossAx val="664414104"/>
        <c:crosses val="autoZero"/>
        <c:crossBetween val="midCat"/>
        <c:majorUnit val="0.2"/>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altLang="en-US" sz="1500"/>
              <a:t>無向グラフ</a:t>
            </a:r>
          </a:p>
        </c:rich>
      </c:tx>
      <c:overlay val="0"/>
    </c:title>
    <c:autoTitleDeleted val="0"/>
    <c:plotArea>
      <c:layout/>
      <c:scatterChart>
        <c:scatterStyle val="lineMarker"/>
        <c:varyColors val="0"/>
        <c:ser>
          <c:idx val="0"/>
          <c:order val="0"/>
          <c:tx>
            <c:strRef>
              <c:f>相関行列と偏相関行列2!$A$78</c:f>
              <c:strCache>
                <c:ptCount val="1"/>
                <c:pt idx="0">
                  <c:v>変数</c:v>
                </c:pt>
              </c:strCache>
            </c:strRef>
          </c:tx>
          <c:spPr>
            <a:ln w="28575">
              <a:noFill/>
            </a:ln>
          </c:spPr>
          <c:marker>
            <c:symbol val="circle"/>
            <c:size val="40"/>
            <c:spPr>
              <a:solidFill>
                <a:srgbClr val="8CC8FF"/>
              </a:solidFill>
            </c:spPr>
          </c:marker>
          <c:dLbls>
            <c:dLbl>
              <c:idx val="0"/>
              <c:tx>
                <c:rich>
                  <a:bodyPr wrap="square" lIns="38100" tIns="19050" rIns="38100" bIns="19050" anchor="ctr">
                    <a:spAutoFit/>
                  </a:bodyPr>
                  <a:lstStyle/>
                  <a:p>
                    <a:pPr>
                      <a:defRPr altLang="en-US" sz="900"/>
                    </a:pPr>
                    <a:r>
                      <a:rPr lang="ja-JP" altLang="en-US"/>
                      <a:t>勝利</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E7B-4655-A678-F5EE190FA9A2}"/>
                </c:ext>
              </c:extLst>
            </c:dLbl>
            <c:dLbl>
              <c:idx val="1"/>
              <c:tx>
                <c:rich>
                  <a:bodyPr wrap="square" lIns="38100" tIns="19050" rIns="38100" bIns="19050" anchor="ctr">
                    <a:spAutoFit/>
                  </a:bodyPr>
                  <a:lstStyle/>
                  <a:p>
                    <a:pPr>
                      <a:defRPr altLang="en-US" sz="900"/>
                    </a:pPr>
                    <a:r>
                      <a:rPr lang="ja-JP" altLang="en-US"/>
                      <a:t>打率</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E7B-4655-A678-F5EE190FA9A2}"/>
                </c:ext>
              </c:extLst>
            </c:dLbl>
            <c:dLbl>
              <c:idx val="2"/>
              <c:tx>
                <c:rich>
                  <a:bodyPr wrap="square" lIns="38100" tIns="19050" rIns="38100" bIns="19050" anchor="ctr">
                    <a:spAutoFit/>
                  </a:bodyPr>
                  <a:lstStyle/>
                  <a:p>
                    <a:pPr>
                      <a:defRPr altLang="en-US" sz="900"/>
                    </a:pPr>
                    <a:r>
                      <a:rPr lang="ja-JP" altLang="en-US"/>
                      <a:t>本塁打</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E7B-4655-A678-F5EE190FA9A2}"/>
                </c:ext>
              </c:extLst>
            </c:dLbl>
            <c:dLbl>
              <c:idx val="3"/>
              <c:tx>
                <c:rich>
                  <a:bodyPr wrap="square" lIns="38100" tIns="19050" rIns="38100" bIns="19050" anchor="ctr">
                    <a:spAutoFit/>
                  </a:bodyPr>
                  <a:lstStyle/>
                  <a:p>
                    <a:pPr>
                      <a:defRPr altLang="en-US" sz="900"/>
                    </a:pPr>
                    <a:r>
                      <a:rPr lang="ja-JP" altLang="en-US"/>
                      <a:t>得点</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E7B-4655-A678-F5EE190FA9A2}"/>
                </c:ext>
              </c:extLst>
            </c:dLbl>
            <c:dLbl>
              <c:idx val="4"/>
              <c:tx>
                <c:rich>
                  <a:bodyPr wrap="square" lIns="38100" tIns="19050" rIns="38100" bIns="19050" anchor="ctr">
                    <a:spAutoFit/>
                  </a:bodyPr>
                  <a:lstStyle/>
                  <a:p>
                    <a:pPr>
                      <a:defRPr altLang="en-US" sz="900"/>
                    </a:pPr>
                    <a:r>
                      <a:rPr lang="ja-JP" altLang="en-US"/>
                      <a:t>失点</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E7B-4655-A678-F5EE190FA9A2}"/>
                </c:ext>
              </c:extLst>
            </c:dLbl>
            <c:dLbl>
              <c:idx val="5"/>
              <c:tx>
                <c:rich>
                  <a:bodyPr wrap="square" lIns="38100" tIns="19050" rIns="38100" bIns="19050" anchor="ctr">
                    <a:spAutoFit/>
                  </a:bodyPr>
                  <a:lstStyle/>
                  <a:p>
                    <a:pPr>
                      <a:defRPr altLang="en-US" sz="900"/>
                    </a:pPr>
                    <a:r>
                      <a:rPr lang="ja-JP" altLang="en-US"/>
                      <a:t>防御率</a:t>
                    </a:r>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E7B-4655-A678-F5EE190FA9A2}"/>
                </c:ext>
              </c:extLst>
            </c:dLbl>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LeaderLines val="1"/>
              </c:ext>
            </c:extLst>
          </c:dLbls>
          <c:xVal>
            <c:numRef>
              <c:f>相関行列と偏相関行列2!$B$79:$B$84</c:f>
              <c:numCache>
                <c:formatCode>0.0000</c:formatCode>
                <c:ptCount val="6"/>
                <c:pt idx="0">
                  <c:v>0</c:v>
                </c:pt>
                <c:pt idx="1">
                  <c:v>0.8660254037844386</c:v>
                </c:pt>
                <c:pt idx="2">
                  <c:v>0.86602540378443871</c:v>
                </c:pt>
                <c:pt idx="3">
                  <c:v>1.2246467991473532E-16</c:v>
                </c:pt>
                <c:pt idx="4">
                  <c:v>-0.86602540378443837</c:v>
                </c:pt>
                <c:pt idx="5">
                  <c:v>-0.8660254037844386</c:v>
                </c:pt>
              </c:numCache>
            </c:numRef>
          </c:xVal>
          <c:yVal>
            <c:numRef>
              <c:f>相関行列と偏相関行列2!$C$79:$C$84</c:f>
              <c:numCache>
                <c:formatCode>0.0000</c:formatCode>
                <c:ptCount val="6"/>
                <c:pt idx="0">
                  <c:v>1</c:v>
                </c:pt>
                <c:pt idx="1">
                  <c:v>0.50000000000000011</c:v>
                </c:pt>
                <c:pt idx="2">
                  <c:v>-0.49999999999999978</c:v>
                </c:pt>
                <c:pt idx="3">
                  <c:v>-1</c:v>
                </c:pt>
                <c:pt idx="4">
                  <c:v>-0.50000000000000044</c:v>
                </c:pt>
                <c:pt idx="5">
                  <c:v>0.50000000000000011</c:v>
                </c:pt>
              </c:numCache>
            </c:numRef>
          </c:yVal>
          <c:smooth val="0"/>
          <c:extLst>
            <c:ext xmlns:c16="http://schemas.microsoft.com/office/drawing/2014/chart" uri="{C3380CC4-5D6E-409C-BE32-E72D297353CC}">
              <c16:uniqueId val="{00000006-FE7B-4655-A678-F5EE190FA9A2}"/>
            </c:ext>
          </c:extLst>
        </c:ser>
        <c:ser>
          <c:idx val="1"/>
          <c:order val="1"/>
          <c:tx>
            <c:strRef>
              <c:f>相関行列と偏相関行列2!$A$86:$C$86</c:f>
              <c:strCache>
                <c:ptCount val="1"/>
                <c:pt idx="0">
                  <c:v>-0.5000 ～ -0.2500</c:v>
                </c:pt>
              </c:strCache>
            </c:strRef>
          </c:tx>
          <c:spPr>
            <a:ln w="31750">
              <a:solidFill>
                <a:srgbClr val="C83C32"/>
              </a:solidFill>
            </a:ln>
          </c:spPr>
          <c:marker>
            <c:symbol val="none"/>
          </c:marker>
          <c:dLbls>
            <c:delete val="1"/>
          </c:dLbls>
          <c:xVal>
            <c:numRef>
              <c:f>相関行列と偏相関行列2!$B$87:$B$97</c:f>
              <c:numCache>
                <c:formatCode>0.0000</c:formatCode>
                <c:ptCount val="11"/>
                <c:pt idx="0">
                  <c:v>0.86602540378443871</c:v>
                </c:pt>
                <c:pt idx="1">
                  <c:v>0</c:v>
                </c:pt>
                <c:pt idx="3">
                  <c:v>0.86602540378443871</c:v>
                </c:pt>
                <c:pt idx="4">
                  <c:v>0.8660254037844386</c:v>
                </c:pt>
                <c:pt idx="6">
                  <c:v>-0.86602540378443837</c:v>
                </c:pt>
                <c:pt idx="7">
                  <c:v>0.8660254037844386</c:v>
                </c:pt>
                <c:pt idx="9">
                  <c:v>-0.8660254037844386</c:v>
                </c:pt>
                <c:pt idx="10">
                  <c:v>0</c:v>
                </c:pt>
              </c:numCache>
            </c:numRef>
          </c:xVal>
          <c:yVal>
            <c:numRef>
              <c:f>相関行列と偏相関行列2!$C$87:$C$97</c:f>
              <c:numCache>
                <c:formatCode>0.0000</c:formatCode>
                <c:ptCount val="11"/>
                <c:pt idx="0">
                  <c:v>-0.49999999999999978</c:v>
                </c:pt>
                <c:pt idx="1">
                  <c:v>1</c:v>
                </c:pt>
                <c:pt idx="3">
                  <c:v>-0.49999999999999978</c:v>
                </c:pt>
                <c:pt idx="4">
                  <c:v>0.50000000000000011</c:v>
                </c:pt>
                <c:pt idx="6">
                  <c:v>-0.50000000000000044</c:v>
                </c:pt>
                <c:pt idx="7">
                  <c:v>0.50000000000000011</c:v>
                </c:pt>
                <c:pt idx="9">
                  <c:v>0.50000000000000011</c:v>
                </c:pt>
                <c:pt idx="10">
                  <c:v>1</c:v>
                </c:pt>
              </c:numCache>
            </c:numRef>
          </c:yVal>
          <c:smooth val="0"/>
          <c:extLst>
            <c:ext xmlns:c16="http://schemas.microsoft.com/office/drawing/2014/chart" uri="{C3380CC4-5D6E-409C-BE32-E72D297353CC}">
              <c16:uniqueId val="{00000007-FE7B-4655-A678-F5EE190FA9A2}"/>
            </c:ext>
          </c:extLst>
        </c:ser>
        <c:ser>
          <c:idx val="2"/>
          <c:order val="2"/>
          <c:tx>
            <c:strRef>
              <c:f>相関行列と偏相関行列2!$D$86:$F$86</c:f>
              <c:strCache>
                <c:ptCount val="1"/>
                <c:pt idx="0">
                  <c:v>-0.2500 ～ 0.0000</c:v>
                </c:pt>
              </c:strCache>
            </c:strRef>
          </c:tx>
          <c:spPr>
            <a:ln w="12700">
              <a:solidFill>
                <a:srgbClr val="C83C32"/>
              </a:solidFill>
            </a:ln>
          </c:spPr>
          <c:marker>
            <c:symbol val="none"/>
          </c:marker>
          <c:dLbls>
            <c:delete val="1"/>
          </c:dLbls>
          <c:xVal>
            <c:numRef>
              <c:f>相関行列と偏相関行列2!$E$87:$E$91</c:f>
              <c:numCache>
                <c:formatCode>0.0000</c:formatCode>
                <c:ptCount val="5"/>
                <c:pt idx="0">
                  <c:v>0.8660254037844386</c:v>
                </c:pt>
                <c:pt idx="1">
                  <c:v>0</c:v>
                </c:pt>
                <c:pt idx="3">
                  <c:v>-0.8660254037844386</c:v>
                </c:pt>
                <c:pt idx="4">
                  <c:v>0.86602540378443871</c:v>
                </c:pt>
              </c:numCache>
            </c:numRef>
          </c:xVal>
          <c:yVal>
            <c:numRef>
              <c:f>相関行列と偏相関行列2!$F$87:$F$91</c:f>
              <c:numCache>
                <c:formatCode>0.0000</c:formatCode>
                <c:ptCount val="5"/>
                <c:pt idx="0">
                  <c:v>0.50000000000000011</c:v>
                </c:pt>
                <c:pt idx="1">
                  <c:v>1</c:v>
                </c:pt>
                <c:pt idx="3">
                  <c:v>0.50000000000000011</c:v>
                </c:pt>
                <c:pt idx="4">
                  <c:v>-0.49999999999999978</c:v>
                </c:pt>
              </c:numCache>
            </c:numRef>
          </c:yVal>
          <c:smooth val="0"/>
          <c:extLst>
            <c:ext xmlns:c16="http://schemas.microsoft.com/office/drawing/2014/chart" uri="{C3380CC4-5D6E-409C-BE32-E72D297353CC}">
              <c16:uniqueId val="{00000008-FE7B-4655-A678-F5EE190FA9A2}"/>
            </c:ext>
          </c:extLst>
        </c:ser>
        <c:ser>
          <c:idx val="3"/>
          <c:order val="3"/>
          <c:tx>
            <c:strRef>
              <c:f>相関行列と偏相関行列2!$G$86:$I$86</c:f>
              <c:strCache>
                <c:ptCount val="1"/>
                <c:pt idx="0">
                  <c:v>0.0000 ～ 0.2500</c:v>
                </c:pt>
              </c:strCache>
            </c:strRef>
          </c:tx>
          <c:spPr>
            <a:ln w="12700">
              <a:solidFill>
                <a:srgbClr val="1E78C8"/>
              </a:solidFill>
            </a:ln>
          </c:spPr>
          <c:marker>
            <c:symbol val="none"/>
          </c:marker>
          <c:dLbls>
            <c:delete val="1"/>
          </c:dLbls>
          <c:xVal>
            <c:numRef>
              <c:f>相関行列と偏相関行列2!$H$87:$H$97</c:f>
              <c:numCache>
                <c:formatCode>0.0000</c:formatCode>
                <c:ptCount val="11"/>
                <c:pt idx="0">
                  <c:v>-0.86602540378443837</c:v>
                </c:pt>
                <c:pt idx="1">
                  <c:v>0</c:v>
                </c:pt>
                <c:pt idx="3">
                  <c:v>-0.86602540378443837</c:v>
                </c:pt>
                <c:pt idx="4">
                  <c:v>0.86602540378443871</c:v>
                </c:pt>
                <c:pt idx="6">
                  <c:v>-0.86602540378443837</c:v>
                </c:pt>
                <c:pt idx="7">
                  <c:v>1.2246467991473532E-16</c:v>
                </c:pt>
                <c:pt idx="9">
                  <c:v>-0.8660254037844386</c:v>
                </c:pt>
                <c:pt idx="10">
                  <c:v>1.2246467991473532E-16</c:v>
                </c:pt>
              </c:numCache>
            </c:numRef>
          </c:xVal>
          <c:yVal>
            <c:numRef>
              <c:f>相関行列と偏相関行列2!$I$87:$I$97</c:f>
              <c:numCache>
                <c:formatCode>0.0000</c:formatCode>
                <c:ptCount val="11"/>
                <c:pt idx="0">
                  <c:v>-0.50000000000000044</c:v>
                </c:pt>
                <c:pt idx="1">
                  <c:v>1</c:v>
                </c:pt>
                <c:pt idx="3">
                  <c:v>-0.50000000000000044</c:v>
                </c:pt>
                <c:pt idx="4">
                  <c:v>-0.49999999999999978</c:v>
                </c:pt>
                <c:pt idx="6">
                  <c:v>-0.50000000000000044</c:v>
                </c:pt>
                <c:pt idx="7">
                  <c:v>-1</c:v>
                </c:pt>
                <c:pt idx="9">
                  <c:v>0.50000000000000011</c:v>
                </c:pt>
                <c:pt idx="10">
                  <c:v>-1</c:v>
                </c:pt>
              </c:numCache>
            </c:numRef>
          </c:yVal>
          <c:smooth val="0"/>
          <c:extLst>
            <c:ext xmlns:c16="http://schemas.microsoft.com/office/drawing/2014/chart" uri="{C3380CC4-5D6E-409C-BE32-E72D297353CC}">
              <c16:uniqueId val="{00000009-FE7B-4655-A678-F5EE190FA9A2}"/>
            </c:ext>
          </c:extLst>
        </c:ser>
        <c:ser>
          <c:idx val="4"/>
          <c:order val="4"/>
          <c:tx>
            <c:strRef>
              <c:f>相関行列と偏相関行列2!$J$86:$L$86</c:f>
              <c:strCache>
                <c:ptCount val="1"/>
                <c:pt idx="0">
                  <c:v>0.2500 ～ 0.5000</c:v>
                </c:pt>
              </c:strCache>
            </c:strRef>
          </c:tx>
          <c:spPr>
            <a:ln w="31750">
              <a:solidFill>
                <a:srgbClr val="1E78C8"/>
              </a:solidFill>
            </a:ln>
          </c:spPr>
          <c:marker>
            <c:symbol val="none"/>
          </c:marker>
          <c:dLbls>
            <c:delete val="1"/>
          </c:dLbls>
          <c:xVal>
            <c:numRef>
              <c:f>相関行列と偏相関行列2!$K$87:$K$88</c:f>
              <c:numCache>
                <c:formatCode>0.0000</c:formatCode>
                <c:ptCount val="2"/>
                <c:pt idx="0">
                  <c:v>-0.8660254037844386</c:v>
                </c:pt>
                <c:pt idx="1">
                  <c:v>0.8660254037844386</c:v>
                </c:pt>
              </c:numCache>
            </c:numRef>
          </c:xVal>
          <c:yVal>
            <c:numRef>
              <c:f>相関行列と偏相関行列2!$L$87:$L$88</c:f>
              <c:numCache>
                <c:formatCode>0.0000</c:formatCode>
                <c:ptCount val="2"/>
                <c:pt idx="0">
                  <c:v>0.50000000000000011</c:v>
                </c:pt>
                <c:pt idx="1">
                  <c:v>0.50000000000000011</c:v>
                </c:pt>
              </c:numCache>
            </c:numRef>
          </c:yVal>
          <c:smooth val="0"/>
          <c:extLst>
            <c:ext xmlns:c16="http://schemas.microsoft.com/office/drawing/2014/chart" uri="{C3380CC4-5D6E-409C-BE32-E72D297353CC}">
              <c16:uniqueId val="{0000000A-FE7B-4655-A678-F5EE190FA9A2}"/>
            </c:ext>
          </c:extLst>
        </c:ser>
        <c:ser>
          <c:idx val="5"/>
          <c:order val="5"/>
          <c:tx>
            <c:strRef>
              <c:f>相関行列と偏相関行列2!$M$86:$O$86</c:f>
              <c:strCache>
                <c:ptCount val="1"/>
                <c:pt idx="0">
                  <c:v>0.5000 ～ 0.7500</c:v>
                </c:pt>
              </c:strCache>
            </c:strRef>
          </c:tx>
          <c:spPr>
            <a:ln w="50800">
              <a:solidFill>
                <a:srgbClr val="1E78C8"/>
              </a:solidFill>
            </a:ln>
          </c:spPr>
          <c:marker>
            <c:symbol val="none"/>
          </c:marker>
          <c:dLbls>
            <c:delete val="1"/>
          </c:dLbls>
          <c:xVal>
            <c:numRef>
              <c:f>相関行列と偏相関行列2!$N$87:$N$94</c:f>
              <c:numCache>
                <c:formatCode>0.0000</c:formatCode>
                <c:ptCount val="8"/>
                <c:pt idx="0">
                  <c:v>1.2246467991473532E-16</c:v>
                </c:pt>
                <c:pt idx="1">
                  <c:v>0</c:v>
                </c:pt>
                <c:pt idx="3">
                  <c:v>1.2246467991473532E-16</c:v>
                </c:pt>
                <c:pt idx="4">
                  <c:v>0.8660254037844386</c:v>
                </c:pt>
                <c:pt idx="6">
                  <c:v>1.2246467991473532E-16</c:v>
                </c:pt>
                <c:pt idx="7">
                  <c:v>0.86602540378443871</c:v>
                </c:pt>
              </c:numCache>
            </c:numRef>
          </c:xVal>
          <c:yVal>
            <c:numRef>
              <c:f>相関行列と偏相関行列2!$O$87:$O$94</c:f>
              <c:numCache>
                <c:formatCode>0.0000</c:formatCode>
                <c:ptCount val="8"/>
                <c:pt idx="0">
                  <c:v>-1</c:v>
                </c:pt>
                <c:pt idx="1">
                  <c:v>1</c:v>
                </c:pt>
                <c:pt idx="3">
                  <c:v>-1</c:v>
                </c:pt>
                <c:pt idx="4">
                  <c:v>0.50000000000000011</c:v>
                </c:pt>
                <c:pt idx="6">
                  <c:v>-1</c:v>
                </c:pt>
                <c:pt idx="7">
                  <c:v>-0.49999999999999978</c:v>
                </c:pt>
              </c:numCache>
            </c:numRef>
          </c:yVal>
          <c:smooth val="0"/>
          <c:extLst>
            <c:ext xmlns:c16="http://schemas.microsoft.com/office/drawing/2014/chart" uri="{C3380CC4-5D6E-409C-BE32-E72D297353CC}">
              <c16:uniqueId val="{0000000B-FE7B-4655-A678-F5EE190FA9A2}"/>
            </c:ext>
          </c:extLst>
        </c:ser>
        <c:ser>
          <c:idx val="6"/>
          <c:order val="6"/>
          <c:tx>
            <c:strRef>
              <c:f>相関行列と偏相関行列2!$P$86:$R$86</c:f>
              <c:strCache>
                <c:ptCount val="1"/>
                <c:pt idx="0">
                  <c:v>0.7500 ～ 1.0000</c:v>
                </c:pt>
              </c:strCache>
            </c:strRef>
          </c:tx>
          <c:spPr>
            <a:ln w="69850">
              <a:solidFill>
                <a:srgbClr val="1E78C8"/>
              </a:solidFill>
            </a:ln>
          </c:spPr>
          <c:marker>
            <c:symbol val="none"/>
          </c:marker>
          <c:dLbls>
            <c:delete val="1"/>
          </c:dLbls>
          <c:xVal>
            <c:numRef>
              <c:f>相関行列と偏相関行列2!$Q$87:$Q$88</c:f>
              <c:numCache>
                <c:formatCode>0.0000</c:formatCode>
                <c:ptCount val="2"/>
                <c:pt idx="0">
                  <c:v>-0.8660254037844386</c:v>
                </c:pt>
                <c:pt idx="1">
                  <c:v>-0.86602540378443837</c:v>
                </c:pt>
              </c:numCache>
            </c:numRef>
          </c:xVal>
          <c:yVal>
            <c:numRef>
              <c:f>相関行列と偏相関行列2!$R$87:$R$88</c:f>
              <c:numCache>
                <c:formatCode>0.0000</c:formatCode>
                <c:ptCount val="2"/>
                <c:pt idx="0">
                  <c:v>0.50000000000000011</c:v>
                </c:pt>
                <c:pt idx="1">
                  <c:v>-0.50000000000000044</c:v>
                </c:pt>
              </c:numCache>
            </c:numRef>
          </c:yVal>
          <c:smooth val="0"/>
          <c:extLst>
            <c:ext xmlns:c16="http://schemas.microsoft.com/office/drawing/2014/chart" uri="{C3380CC4-5D6E-409C-BE32-E72D297353CC}">
              <c16:uniqueId val="{0000000C-FE7B-4655-A678-F5EE190FA9A2}"/>
            </c:ext>
          </c:extLst>
        </c:ser>
        <c:dLbls>
          <c:dLblPos val="ctr"/>
          <c:showLegendKey val="0"/>
          <c:showVal val="1"/>
          <c:showCatName val="0"/>
          <c:showSerName val="0"/>
          <c:showPercent val="0"/>
          <c:showBubbleSize val="0"/>
        </c:dLbls>
        <c:axId val="664407832"/>
        <c:axId val="664411360"/>
      </c:scatterChart>
      <c:valAx>
        <c:axId val="664407832"/>
        <c:scaling>
          <c:orientation val="minMax"/>
          <c:max val="1.2"/>
          <c:min val="-1.2"/>
        </c:scaling>
        <c:delete val="1"/>
        <c:axPos val="b"/>
        <c:numFmt formatCode="0.0000" sourceLinked="1"/>
        <c:majorTickMark val="out"/>
        <c:minorTickMark val="none"/>
        <c:tickLblPos val="nextTo"/>
        <c:crossAx val="664411360"/>
        <c:crosses val="autoZero"/>
        <c:crossBetween val="midCat"/>
      </c:valAx>
      <c:valAx>
        <c:axId val="664411360"/>
        <c:scaling>
          <c:orientation val="minMax"/>
          <c:max val="1.2"/>
          <c:min val="-1.2"/>
        </c:scaling>
        <c:delete val="1"/>
        <c:axPos val="l"/>
        <c:numFmt formatCode="0.0000" sourceLinked="1"/>
        <c:majorTickMark val="out"/>
        <c:minorTickMark val="none"/>
        <c:tickLblPos val="nextTo"/>
        <c:crossAx val="664407832"/>
        <c:crosses val="autoZero"/>
        <c:crossBetween val="midCat"/>
      </c:valAx>
      <c:spPr>
        <a:noFill/>
      </c:spPr>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14173228346456693"/>
          <c:y val="7.8703703703703706E-2"/>
          <c:w val="0.70866141732283461"/>
          <c:h val="0.83333333333333337"/>
        </c:manualLayout>
      </c:layout>
      <c:barChart>
        <c:barDir val="col"/>
        <c:grouping val="clustered"/>
        <c:varyColors val="0"/>
        <c:ser>
          <c:idx val="0"/>
          <c:order val="0"/>
          <c:invertIfNegative val="0"/>
          <c:val>
            <c:numRef>
              <c:f>散布図行列2!$B$80:$B$85</c:f>
              <c:numCache>
                <c:formatCode>0</c:formatCode>
                <c:ptCount val="6"/>
                <c:pt idx="0">
                  <c:v>5</c:v>
                </c:pt>
                <c:pt idx="1">
                  <c:v>11</c:v>
                </c:pt>
                <c:pt idx="2">
                  <c:v>20</c:v>
                </c:pt>
                <c:pt idx="3">
                  <c:v>9</c:v>
                </c:pt>
                <c:pt idx="4">
                  <c:v>4</c:v>
                </c:pt>
                <c:pt idx="5">
                  <c:v>1</c:v>
                </c:pt>
              </c:numCache>
            </c:numRef>
          </c:val>
          <c:extLst>
            <c:ext xmlns:c16="http://schemas.microsoft.com/office/drawing/2014/chart" uri="{C3380CC4-5D6E-409C-BE32-E72D297353CC}">
              <c16:uniqueId val="{00000000-0A05-4124-9A0B-090BC1BD7E2F}"/>
            </c:ext>
          </c:extLst>
        </c:ser>
        <c:dLbls>
          <c:showLegendKey val="0"/>
          <c:showVal val="0"/>
          <c:showCatName val="0"/>
          <c:showSerName val="0"/>
          <c:showPercent val="0"/>
          <c:showBubbleSize val="0"/>
        </c:dLbls>
        <c:gapWidth val="0"/>
        <c:axId val="664413712"/>
        <c:axId val="664409792"/>
      </c:barChart>
      <c:catAx>
        <c:axId val="664413712"/>
        <c:scaling>
          <c:orientation val="minMax"/>
        </c:scaling>
        <c:delete val="1"/>
        <c:axPos val="b"/>
        <c:majorTickMark val="out"/>
        <c:minorTickMark val="none"/>
        <c:tickLblPos val="nextTo"/>
        <c:crossAx val="664409792"/>
        <c:crosses val="autoZero"/>
        <c:auto val="1"/>
        <c:lblAlgn val="ctr"/>
        <c:lblOffset val="100"/>
        <c:noMultiLvlLbl val="0"/>
      </c:catAx>
      <c:valAx>
        <c:axId val="664409792"/>
        <c:scaling>
          <c:orientation val="minMax"/>
        </c:scaling>
        <c:delete val="1"/>
        <c:axPos val="l"/>
        <c:title>
          <c:tx>
            <c:rich>
              <a:bodyPr/>
              <a:lstStyle/>
              <a:p>
                <a:pPr>
                  <a:defRPr/>
                </a:pPr>
                <a:r>
                  <a:rPr lang="ja-JP" altLang="en-US"/>
                  <a:t>がくの長さ</a:t>
                </a:r>
              </a:p>
            </c:rich>
          </c:tx>
          <c:layout>
            <c:manualLayout>
              <c:xMode val="edge"/>
              <c:yMode val="edge"/>
              <c:x val="0"/>
              <c:y val="0.2881707494896471"/>
            </c:manualLayout>
          </c:layout>
          <c:overlay val="0"/>
        </c:title>
        <c:numFmt formatCode="0" sourceLinked="1"/>
        <c:majorTickMark val="out"/>
        <c:minorTickMark val="none"/>
        <c:tickLblPos val="nextTo"/>
        <c:crossAx val="664413712"/>
        <c:crosses val="autoZero"/>
        <c:crossBetween val="between"/>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14173228346456693"/>
          <c:y val="7.8703703703703706E-2"/>
          <c:w val="0.70866141732283461"/>
          <c:h val="0.8333333333333333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散布図行列2!$A$118:$A$167</c:f>
              <c:numCache>
                <c:formatCode>0.0_ </c:formatCode>
                <c:ptCount val="50"/>
                <c:pt idx="0">
                  <c:v>5.0999999999999996</c:v>
                </c:pt>
                <c:pt idx="1">
                  <c:v>4.9000000000000004</c:v>
                </c:pt>
                <c:pt idx="2">
                  <c:v>4.7</c:v>
                </c:pt>
                <c:pt idx="3">
                  <c:v>4.5999999999999996</c:v>
                </c:pt>
                <c:pt idx="4">
                  <c:v>5</c:v>
                </c:pt>
                <c:pt idx="5">
                  <c:v>5.4</c:v>
                </c:pt>
                <c:pt idx="6">
                  <c:v>4.5999999999999996</c:v>
                </c:pt>
                <c:pt idx="7">
                  <c:v>5</c:v>
                </c:pt>
                <c:pt idx="8">
                  <c:v>4.4000000000000004</c:v>
                </c:pt>
                <c:pt idx="9">
                  <c:v>4.9000000000000004</c:v>
                </c:pt>
                <c:pt idx="10">
                  <c:v>5.4</c:v>
                </c:pt>
                <c:pt idx="11">
                  <c:v>4.8</c:v>
                </c:pt>
                <c:pt idx="12">
                  <c:v>4.8</c:v>
                </c:pt>
                <c:pt idx="13">
                  <c:v>4.3</c:v>
                </c:pt>
                <c:pt idx="14">
                  <c:v>5.8</c:v>
                </c:pt>
                <c:pt idx="15">
                  <c:v>5.7</c:v>
                </c:pt>
                <c:pt idx="16">
                  <c:v>5.4</c:v>
                </c:pt>
                <c:pt idx="17">
                  <c:v>5.0999999999999996</c:v>
                </c:pt>
                <c:pt idx="18">
                  <c:v>5.7</c:v>
                </c:pt>
                <c:pt idx="19">
                  <c:v>5.0999999999999996</c:v>
                </c:pt>
                <c:pt idx="20">
                  <c:v>5.4</c:v>
                </c:pt>
                <c:pt idx="21">
                  <c:v>5.0999999999999996</c:v>
                </c:pt>
                <c:pt idx="22">
                  <c:v>4.5999999999999996</c:v>
                </c:pt>
                <c:pt idx="23">
                  <c:v>5.0999999999999996</c:v>
                </c:pt>
                <c:pt idx="24">
                  <c:v>4.8</c:v>
                </c:pt>
                <c:pt idx="25">
                  <c:v>5</c:v>
                </c:pt>
                <c:pt idx="26">
                  <c:v>5</c:v>
                </c:pt>
                <c:pt idx="27">
                  <c:v>5.2</c:v>
                </c:pt>
                <c:pt idx="28">
                  <c:v>5.2</c:v>
                </c:pt>
                <c:pt idx="29">
                  <c:v>4.7</c:v>
                </c:pt>
                <c:pt idx="30">
                  <c:v>4.8</c:v>
                </c:pt>
                <c:pt idx="31">
                  <c:v>5.4</c:v>
                </c:pt>
                <c:pt idx="32">
                  <c:v>5.2</c:v>
                </c:pt>
                <c:pt idx="33">
                  <c:v>5.5</c:v>
                </c:pt>
                <c:pt idx="34">
                  <c:v>4.9000000000000004</c:v>
                </c:pt>
                <c:pt idx="35">
                  <c:v>5</c:v>
                </c:pt>
                <c:pt idx="36">
                  <c:v>5.5</c:v>
                </c:pt>
                <c:pt idx="37">
                  <c:v>4.9000000000000004</c:v>
                </c:pt>
                <c:pt idx="38">
                  <c:v>4.4000000000000004</c:v>
                </c:pt>
                <c:pt idx="39">
                  <c:v>5.0999999999999996</c:v>
                </c:pt>
                <c:pt idx="40">
                  <c:v>5</c:v>
                </c:pt>
                <c:pt idx="41">
                  <c:v>4.5</c:v>
                </c:pt>
                <c:pt idx="42">
                  <c:v>4.4000000000000004</c:v>
                </c:pt>
                <c:pt idx="43">
                  <c:v>5</c:v>
                </c:pt>
                <c:pt idx="44">
                  <c:v>5.0999999999999996</c:v>
                </c:pt>
                <c:pt idx="45">
                  <c:v>4.8</c:v>
                </c:pt>
                <c:pt idx="46">
                  <c:v>5.0999999999999996</c:v>
                </c:pt>
                <c:pt idx="47">
                  <c:v>4.5999999999999996</c:v>
                </c:pt>
                <c:pt idx="48">
                  <c:v>5.3</c:v>
                </c:pt>
                <c:pt idx="49">
                  <c:v>5</c:v>
                </c:pt>
              </c:numCache>
            </c:numRef>
          </c:xVal>
          <c:yVal>
            <c:numRef>
              <c:f>散布図行列2!$B$118:$B$167</c:f>
              <c:numCache>
                <c:formatCode>0.0_ </c:formatCode>
                <c:ptCount val="50"/>
                <c:pt idx="0">
                  <c:v>3.5</c:v>
                </c:pt>
                <c:pt idx="1">
                  <c:v>3</c:v>
                </c:pt>
                <c:pt idx="2">
                  <c:v>3.2</c:v>
                </c:pt>
                <c:pt idx="3">
                  <c:v>3.1</c:v>
                </c:pt>
                <c:pt idx="4">
                  <c:v>3.6</c:v>
                </c:pt>
                <c:pt idx="5">
                  <c:v>3.9</c:v>
                </c:pt>
                <c:pt idx="6">
                  <c:v>3.4</c:v>
                </c:pt>
                <c:pt idx="7">
                  <c:v>3.4</c:v>
                </c:pt>
                <c:pt idx="8">
                  <c:v>2.9</c:v>
                </c:pt>
                <c:pt idx="9">
                  <c:v>3.1</c:v>
                </c:pt>
                <c:pt idx="10">
                  <c:v>3.7</c:v>
                </c:pt>
                <c:pt idx="11">
                  <c:v>3.4</c:v>
                </c:pt>
                <c:pt idx="12">
                  <c:v>3</c:v>
                </c:pt>
                <c:pt idx="13">
                  <c:v>3</c:v>
                </c:pt>
                <c:pt idx="14">
                  <c:v>4</c:v>
                </c:pt>
                <c:pt idx="15">
                  <c:v>4.4000000000000004</c:v>
                </c:pt>
                <c:pt idx="16">
                  <c:v>3.9</c:v>
                </c:pt>
                <c:pt idx="17">
                  <c:v>3.5</c:v>
                </c:pt>
                <c:pt idx="18">
                  <c:v>3.8</c:v>
                </c:pt>
                <c:pt idx="19">
                  <c:v>3.8</c:v>
                </c:pt>
                <c:pt idx="20">
                  <c:v>3.4</c:v>
                </c:pt>
                <c:pt idx="21">
                  <c:v>3.7</c:v>
                </c:pt>
                <c:pt idx="22">
                  <c:v>3.6</c:v>
                </c:pt>
                <c:pt idx="23">
                  <c:v>3.3</c:v>
                </c:pt>
                <c:pt idx="24">
                  <c:v>3.4</c:v>
                </c:pt>
                <c:pt idx="25">
                  <c:v>3</c:v>
                </c:pt>
                <c:pt idx="26">
                  <c:v>3.4</c:v>
                </c:pt>
                <c:pt idx="27">
                  <c:v>3.5</c:v>
                </c:pt>
                <c:pt idx="28">
                  <c:v>3.4</c:v>
                </c:pt>
                <c:pt idx="29">
                  <c:v>3.2</c:v>
                </c:pt>
                <c:pt idx="30">
                  <c:v>3.1</c:v>
                </c:pt>
                <c:pt idx="31">
                  <c:v>3.4</c:v>
                </c:pt>
                <c:pt idx="32">
                  <c:v>4.0999999999999996</c:v>
                </c:pt>
                <c:pt idx="33">
                  <c:v>4.2</c:v>
                </c:pt>
                <c:pt idx="34">
                  <c:v>3.1</c:v>
                </c:pt>
                <c:pt idx="35">
                  <c:v>3.2</c:v>
                </c:pt>
                <c:pt idx="36">
                  <c:v>3.5</c:v>
                </c:pt>
                <c:pt idx="37">
                  <c:v>3.6</c:v>
                </c:pt>
                <c:pt idx="38">
                  <c:v>3</c:v>
                </c:pt>
                <c:pt idx="39">
                  <c:v>3.4</c:v>
                </c:pt>
                <c:pt idx="40">
                  <c:v>3.5</c:v>
                </c:pt>
                <c:pt idx="41">
                  <c:v>2.2999999999999998</c:v>
                </c:pt>
                <c:pt idx="42">
                  <c:v>3.2</c:v>
                </c:pt>
                <c:pt idx="43">
                  <c:v>3.5</c:v>
                </c:pt>
                <c:pt idx="44">
                  <c:v>3.8</c:v>
                </c:pt>
                <c:pt idx="45">
                  <c:v>3</c:v>
                </c:pt>
                <c:pt idx="46">
                  <c:v>3.8</c:v>
                </c:pt>
                <c:pt idx="47">
                  <c:v>3.2</c:v>
                </c:pt>
                <c:pt idx="48">
                  <c:v>3.7</c:v>
                </c:pt>
                <c:pt idx="49">
                  <c:v>3.3</c:v>
                </c:pt>
              </c:numCache>
            </c:numRef>
          </c:yVal>
          <c:smooth val="0"/>
          <c:extLst>
            <c:ext xmlns:c16="http://schemas.microsoft.com/office/drawing/2014/chart" uri="{C3380CC4-5D6E-409C-BE32-E72D297353CC}">
              <c16:uniqueId val="{00000001-B997-497D-B89C-76F20FE13C1A}"/>
            </c:ext>
          </c:extLst>
        </c:ser>
        <c:dLbls>
          <c:showLegendKey val="0"/>
          <c:showVal val="0"/>
          <c:showCatName val="0"/>
          <c:showSerName val="0"/>
          <c:showPercent val="0"/>
          <c:showBubbleSize val="0"/>
        </c:dLbls>
        <c:axId val="559382088"/>
        <c:axId val="559382872"/>
      </c:scatterChart>
      <c:valAx>
        <c:axId val="559382088"/>
        <c:scaling>
          <c:orientation val="minMax"/>
          <c:max val="5.95"/>
          <c:min val="4.1500000000000004"/>
        </c:scaling>
        <c:delete val="1"/>
        <c:axPos val="b"/>
        <c:numFmt formatCode="0.0_ " sourceLinked="1"/>
        <c:majorTickMark val="out"/>
        <c:minorTickMark val="none"/>
        <c:tickLblPos val="nextTo"/>
        <c:crossAx val="559382872"/>
        <c:crossesAt val="2.09"/>
        <c:crossBetween val="midCat"/>
      </c:valAx>
      <c:valAx>
        <c:axId val="559382872"/>
        <c:scaling>
          <c:orientation val="minMax"/>
          <c:max val="4.6100000000000003"/>
          <c:min val="2.09"/>
        </c:scaling>
        <c:delete val="1"/>
        <c:axPos val="l"/>
        <c:title>
          <c:tx>
            <c:rich>
              <a:bodyPr/>
              <a:lstStyle/>
              <a:p>
                <a:pPr>
                  <a:defRPr/>
                </a:pPr>
                <a:r>
                  <a:rPr lang="ja-JP" altLang="en-US"/>
                  <a:t>がくの幅</a:t>
                </a:r>
              </a:p>
            </c:rich>
          </c:tx>
          <c:layout>
            <c:manualLayout>
              <c:xMode val="edge"/>
              <c:yMode val="edge"/>
              <c:x val="0"/>
              <c:y val="0.3237962962962963"/>
            </c:manualLayout>
          </c:layout>
          <c:overlay val="0"/>
        </c:title>
        <c:numFmt formatCode="0.0_ " sourceLinked="1"/>
        <c:majorTickMark val="out"/>
        <c:minorTickMark val="none"/>
        <c:tickLblPos val="nextTo"/>
        <c:crossAx val="559382088"/>
        <c:crossesAt val="4.1500000000000004"/>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14173228346456693"/>
          <c:y val="7.8703703703703706E-2"/>
          <c:w val="0.70866141732283461"/>
          <c:h val="0.8333333333333333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散布図行列2!$A$118:$A$167</c:f>
              <c:numCache>
                <c:formatCode>0.0_ </c:formatCode>
                <c:ptCount val="50"/>
                <c:pt idx="0">
                  <c:v>5.0999999999999996</c:v>
                </c:pt>
                <c:pt idx="1">
                  <c:v>4.9000000000000004</c:v>
                </c:pt>
                <c:pt idx="2">
                  <c:v>4.7</c:v>
                </c:pt>
                <c:pt idx="3">
                  <c:v>4.5999999999999996</c:v>
                </c:pt>
                <c:pt idx="4">
                  <c:v>5</c:v>
                </c:pt>
                <c:pt idx="5">
                  <c:v>5.4</c:v>
                </c:pt>
                <c:pt idx="6">
                  <c:v>4.5999999999999996</c:v>
                </c:pt>
                <c:pt idx="7">
                  <c:v>5</c:v>
                </c:pt>
                <c:pt idx="8">
                  <c:v>4.4000000000000004</c:v>
                </c:pt>
                <c:pt idx="9">
                  <c:v>4.9000000000000004</c:v>
                </c:pt>
                <c:pt idx="10">
                  <c:v>5.4</c:v>
                </c:pt>
                <c:pt idx="11">
                  <c:v>4.8</c:v>
                </c:pt>
                <c:pt idx="12">
                  <c:v>4.8</c:v>
                </c:pt>
                <c:pt idx="13">
                  <c:v>4.3</c:v>
                </c:pt>
                <c:pt idx="14">
                  <c:v>5.8</c:v>
                </c:pt>
                <c:pt idx="15">
                  <c:v>5.7</c:v>
                </c:pt>
                <c:pt idx="16">
                  <c:v>5.4</c:v>
                </c:pt>
                <c:pt idx="17">
                  <c:v>5.0999999999999996</c:v>
                </c:pt>
                <c:pt idx="18">
                  <c:v>5.7</c:v>
                </c:pt>
                <c:pt idx="19">
                  <c:v>5.0999999999999996</c:v>
                </c:pt>
                <c:pt idx="20">
                  <c:v>5.4</c:v>
                </c:pt>
                <c:pt idx="21">
                  <c:v>5.0999999999999996</c:v>
                </c:pt>
                <c:pt idx="22">
                  <c:v>4.5999999999999996</c:v>
                </c:pt>
                <c:pt idx="23">
                  <c:v>5.0999999999999996</c:v>
                </c:pt>
                <c:pt idx="24">
                  <c:v>4.8</c:v>
                </c:pt>
                <c:pt idx="25">
                  <c:v>5</c:v>
                </c:pt>
                <c:pt idx="26">
                  <c:v>5</c:v>
                </c:pt>
                <c:pt idx="27">
                  <c:v>5.2</c:v>
                </c:pt>
                <c:pt idx="28">
                  <c:v>5.2</c:v>
                </c:pt>
                <c:pt idx="29">
                  <c:v>4.7</c:v>
                </c:pt>
                <c:pt idx="30">
                  <c:v>4.8</c:v>
                </c:pt>
                <c:pt idx="31">
                  <c:v>5.4</c:v>
                </c:pt>
                <c:pt idx="32">
                  <c:v>5.2</c:v>
                </c:pt>
                <c:pt idx="33">
                  <c:v>5.5</c:v>
                </c:pt>
                <c:pt idx="34">
                  <c:v>4.9000000000000004</c:v>
                </c:pt>
                <c:pt idx="35">
                  <c:v>5</c:v>
                </c:pt>
                <c:pt idx="36">
                  <c:v>5.5</c:v>
                </c:pt>
                <c:pt idx="37">
                  <c:v>4.9000000000000004</c:v>
                </c:pt>
                <c:pt idx="38">
                  <c:v>4.4000000000000004</c:v>
                </c:pt>
                <c:pt idx="39">
                  <c:v>5.0999999999999996</c:v>
                </c:pt>
                <c:pt idx="40">
                  <c:v>5</c:v>
                </c:pt>
                <c:pt idx="41">
                  <c:v>4.5</c:v>
                </c:pt>
                <c:pt idx="42">
                  <c:v>4.4000000000000004</c:v>
                </c:pt>
                <c:pt idx="43">
                  <c:v>5</c:v>
                </c:pt>
                <c:pt idx="44">
                  <c:v>5.0999999999999996</c:v>
                </c:pt>
                <c:pt idx="45">
                  <c:v>4.8</c:v>
                </c:pt>
                <c:pt idx="46">
                  <c:v>5.0999999999999996</c:v>
                </c:pt>
                <c:pt idx="47">
                  <c:v>4.5999999999999996</c:v>
                </c:pt>
                <c:pt idx="48">
                  <c:v>5.3</c:v>
                </c:pt>
                <c:pt idx="49">
                  <c:v>5</c:v>
                </c:pt>
              </c:numCache>
            </c:numRef>
          </c:xVal>
          <c:yVal>
            <c:numRef>
              <c:f>散布図行列2!$C$118:$C$167</c:f>
              <c:numCache>
                <c:formatCode>0.0_ </c:formatCode>
                <c:ptCount val="50"/>
                <c:pt idx="0">
                  <c:v>1.4</c:v>
                </c:pt>
                <c:pt idx="1">
                  <c:v>1.4</c:v>
                </c:pt>
                <c:pt idx="2">
                  <c:v>1.3</c:v>
                </c:pt>
                <c:pt idx="3">
                  <c:v>1.5</c:v>
                </c:pt>
                <c:pt idx="4">
                  <c:v>1.4</c:v>
                </c:pt>
                <c:pt idx="5">
                  <c:v>1.7</c:v>
                </c:pt>
                <c:pt idx="6">
                  <c:v>1.4</c:v>
                </c:pt>
                <c:pt idx="7">
                  <c:v>1.5</c:v>
                </c:pt>
                <c:pt idx="8">
                  <c:v>1.4</c:v>
                </c:pt>
                <c:pt idx="9">
                  <c:v>1.5</c:v>
                </c:pt>
                <c:pt idx="10">
                  <c:v>1.5</c:v>
                </c:pt>
                <c:pt idx="11">
                  <c:v>1.6</c:v>
                </c:pt>
                <c:pt idx="12">
                  <c:v>1.4</c:v>
                </c:pt>
                <c:pt idx="13">
                  <c:v>1.1000000000000001</c:v>
                </c:pt>
                <c:pt idx="14">
                  <c:v>1.2</c:v>
                </c:pt>
                <c:pt idx="15">
                  <c:v>1.5</c:v>
                </c:pt>
                <c:pt idx="16">
                  <c:v>1.3</c:v>
                </c:pt>
                <c:pt idx="17">
                  <c:v>1.4</c:v>
                </c:pt>
                <c:pt idx="18">
                  <c:v>1.7</c:v>
                </c:pt>
                <c:pt idx="19">
                  <c:v>1.5</c:v>
                </c:pt>
                <c:pt idx="20">
                  <c:v>1.7</c:v>
                </c:pt>
                <c:pt idx="21">
                  <c:v>1.5</c:v>
                </c:pt>
                <c:pt idx="22">
                  <c:v>1</c:v>
                </c:pt>
                <c:pt idx="23">
                  <c:v>1.7</c:v>
                </c:pt>
                <c:pt idx="24">
                  <c:v>1.9</c:v>
                </c:pt>
                <c:pt idx="25">
                  <c:v>1.6</c:v>
                </c:pt>
                <c:pt idx="26">
                  <c:v>1.6</c:v>
                </c:pt>
                <c:pt idx="27">
                  <c:v>1.5</c:v>
                </c:pt>
                <c:pt idx="28">
                  <c:v>1.4</c:v>
                </c:pt>
                <c:pt idx="29">
                  <c:v>1.6</c:v>
                </c:pt>
                <c:pt idx="30">
                  <c:v>1.6</c:v>
                </c:pt>
                <c:pt idx="31">
                  <c:v>1.5</c:v>
                </c:pt>
                <c:pt idx="32">
                  <c:v>1.5</c:v>
                </c:pt>
                <c:pt idx="33">
                  <c:v>1.4</c:v>
                </c:pt>
                <c:pt idx="34">
                  <c:v>1.5</c:v>
                </c:pt>
                <c:pt idx="35">
                  <c:v>1.2</c:v>
                </c:pt>
                <c:pt idx="36">
                  <c:v>1.3</c:v>
                </c:pt>
                <c:pt idx="37">
                  <c:v>1.4</c:v>
                </c:pt>
                <c:pt idx="38">
                  <c:v>1.3</c:v>
                </c:pt>
                <c:pt idx="39">
                  <c:v>1.5</c:v>
                </c:pt>
                <c:pt idx="40">
                  <c:v>1.3</c:v>
                </c:pt>
                <c:pt idx="41">
                  <c:v>1.3</c:v>
                </c:pt>
                <c:pt idx="42">
                  <c:v>1.3</c:v>
                </c:pt>
                <c:pt idx="43">
                  <c:v>1.6</c:v>
                </c:pt>
                <c:pt idx="44">
                  <c:v>1.9</c:v>
                </c:pt>
                <c:pt idx="45">
                  <c:v>1.4</c:v>
                </c:pt>
                <c:pt idx="46">
                  <c:v>1.6</c:v>
                </c:pt>
                <c:pt idx="47">
                  <c:v>1.4</c:v>
                </c:pt>
                <c:pt idx="48">
                  <c:v>1.5</c:v>
                </c:pt>
                <c:pt idx="49">
                  <c:v>1.4</c:v>
                </c:pt>
              </c:numCache>
            </c:numRef>
          </c:yVal>
          <c:smooth val="0"/>
          <c:extLst>
            <c:ext xmlns:c16="http://schemas.microsoft.com/office/drawing/2014/chart" uri="{C3380CC4-5D6E-409C-BE32-E72D297353CC}">
              <c16:uniqueId val="{00000001-9C1B-4BF7-A6F9-72470AD6C491}"/>
            </c:ext>
          </c:extLst>
        </c:ser>
        <c:dLbls>
          <c:showLegendKey val="0"/>
          <c:showVal val="0"/>
          <c:showCatName val="0"/>
          <c:showSerName val="0"/>
          <c:showPercent val="0"/>
          <c:showBubbleSize val="0"/>
        </c:dLbls>
        <c:axId val="668221504"/>
        <c:axId val="668222680"/>
      </c:scatterChart>
      <c:valAx>
        <c:axId val="668221504"/>
        <c:scaling>
          <c:orientation val="minMax"/>
          <c:max val="5.95"/>
          <c:min val="4.1500000000000004"/>
        </c:scaling>
        <c:delete val="1"/>
        <c:axPos val="b"/>
        <c:numFmt formatCode="0.0_ " sourceLinked="1"/>
        <c:majorTickMark val="out"/>
        <c:minorTickMark val="none"/>
        <c:tickLblPos val="nextTo"/>
        <c:crossAx val="668222680"/>
        <c:crossesAt val="0.91"/>
        <c:crossBetween val="midCat"/>
      </c:valAx>
      <c:valAx>
        <c:axId val="668222680"/>
        <c:scaling>
          <c:orientation val="minMax"/>
          <c:max val="1.99"/>
          <c:min val="0.91"/>
        </c:scaling>
        <c:delete val="1"/>
        <c:axPos val="l"/>
        <c:title>
          <c:tx>
            <c:rich>
              <a:bodyPr/>
              <a:lstStyle/>
              <a:p>
                <a:pPr>
                  <a:defRPr/>
                </a:pPr>
                <a:r>
                  <a:rPr lang="ja-JP" altLang="en-US"/>
                  <a:t>花弁の長さ</a:t>
                </a:r>
              </a:p>
            </c:rich>
          </c:tx>
          <c:layout>
            <c:manualLayout>
              <c:xMode val="edge"/>
              <c:yMode val="edge"/>
              <c:x val="0"/>
              <c:y val="0.26918926800816567"/>
            </c:manualLayout>
          </c:layout>
          <c:overlay val="0"/>
        </c:title>
        <c:numFmt formatCode="0.0_ " sourceLinked="1"/>
        <c:majorTickMark val="out"/>
        <c:minorTickMark val="none"/>
        <c:tickLblPos val="nextTo"/>
        <c:crossAx val="668221504"/>
        <c:crossesAt val="4.1500000000000004"/>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14173228346456693"/>
          <c:y val="0.12551440329218108"/>
          <c:w val="0.70866141732283461"/>
          <c:h val="0.740740740740740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散布図行列2!$A$118:$A$167</c:f>
              <c:numCache>
                <c:formatCode>0.0_ </c:formatCode>
                <c:ptCount val="50"/>
                <c:pt idx="0">
                  <c:v>5.0999999999999996</c:v>
                </c:pt>
                <c:pt idx="1">
                  <c:v>4.9000000000000004</c:v>
                </c:pt>
                <c:pt idx="2">
                  <c:v>4.7</c:v>
                </c:pt>
                <c:pt idx="3">
                  <c:v>4.5999999999999996</c:v>
                </c:pt>
                <c:pt idx="4">
                  <c:v>5</c:v>
                </c:pt>
                <c:pt idx="5">
                  <c:v>5.4</c:v>
                </c:pt>
                <c:pt idx="6">
                  <c:v>4.5999999999999996</c:v>
                </c:pt>
                <c:pt idx="7">
                  <c:v>5</c:v>
                </c:pt>
                <c:pt idx="8">
                  <c:v>4.4000000000000004</c:v>
                </c:pt>
                <c:pt idx="9">
                  <c:v>4.9000000000000004</c:v>
                </c:pt>
                <c:pt idx="10">
                  <c:v>5.4</c:v>
                </c:pt>
                <c:pt idx="11">
                  <c:v>4.8</c:v>
                </c:pt>
                <c:pt idx="12">
                  <c:v>4.8</c:v>
                </c:pt>
                <c:pt idx="13">
                  <c:v>4.3</c:v>
                </c:pt>
                <c:pt idx="14">
                  <c:v>5.8</c:v>
                </c:pt>
                <c:pt idx="15">
                  <c:v>5.7</c:v>
                </c:pt>
                <c:pt idx="16">
                  <c:v>5.4</c:v>
                </c:pt>
                <c:pt idx="17">
                  <c:v>5.0999999999999996</c:v>
                </c:pt>
                <c:pt idx="18">
                  <c:v>5.7</c:v>
                </c:pt>
                <c:pt idx="19">
                  <c:v>5.0999999999999996</c:v>
                </c:pt>
                <c:pt idx="20">
                  <c:v>5.4</c:v>
                </c:pt>
                <c:pt idx="21">
                  <c:v>5.0999999999999996</c:v>
                </c:pt>
                <c:pt idx="22">
                  <c:v>4.5999999999999996</c:v>
                </c:pt>
                <c:pt idx="23">
                  <c:v>5.0999999999999996</c:v>
                </c:pt>
                <c:pt idx="24">
                  <c:v>4.8</c:v>
                </c:pt>
                <c:pt idx="25">
                  <c:v>5</c:v>
                </c:pt>
                <c:pt idx="26">
                  <c:v>5</c:v>
                </c:pt>
                <c:pt idx="27">
                  <c:v>5.2</c:v>
                </c:pt>
                <c:pt idx="28">
                  <c:v>5.2</c:v>
                </c:pt>
                <c:pt idx="29">
                  <c:v>4.7</c:v>
                </c:pt>
                <c:pt idx="30">
                  <c:v>4.8</c:v>
                </c:pt>
                <c:pt idx="31">
                  <c:v>5.4</c:v>
                </c:pt>
                <c:pt idx="32">
                  <c:v>5.2</c:v>
                </c:pt>
                <c:pt idx="33">
                  <c:v>5.5</c:v>
                </c:pt>
                <c:pt idx="34">
                  <c:v>4.9000000000000004</c:v>
                </c:pt>
                <c:pt idx="35">
                  <c:v>5</c:v>
                </c:pt>
                <c:pt idx="36">
                  <c:v>5.5</c:v>
                </c:pt>
                <c:pt idx="37">
                  <c:v>4.9000000000000004</c:v>
                </c:pt>
                <c:pt idx="38">
                  <c:v>4.4000000000000004</c:v>
                </c:pt>
                <c:pt idx="39">
                  <c:v>5.0999999999999996</c:v>
                </c:pt>
                <c:pt idx="40">
                  <c:v>5</c:v>
                </c:pt>
                <c:pt idx="41">
                  <c:v>4.5</c:v>
                </c:pt>
                <c:pt idx="42">
                  <c:v>4.4000000000000004</c:v>
                </c:pt>
                <c:pt idx="43">
                  <c:v>5</c:v>
                </c:pt>
                <c:pt idx="44">
                  <c:v>5.0999999999999996</c:v>
                </c:pt>
                <c:pt idx="45">
                  <c:v>4.8</c:v>
                </c:pt>
                <c:pt idx="46">
                  <c:v>5.0999999999999996</c:v>
                </c:pt>
                <c:pt idx="47">
                  <c:v>4.5999999999999996</c:v>
                </c:pt>
                <c:pt idx="48">
                  <c:v>5.3</c:v>
                </c:pt>
                <c:pt idx="49">
                  <c:v>5</c:v>
                </c:pt>
              </c:numCache>
            </c:numRef>
          </c:xVal>
          <c:yVal>
            <c:numRef>
              <c:f>散布図行列2!$D$118:$D$167</c:f>
              <c:numCache>
                <c:formatCode>0.0_ </c:formatCode>
                <c:ptCount val="50"/>
                <c:pt idx="0">
                  <c:v>0.2</c:v>
                </c:pt>
                <c:pt idx="1">
                  <c:v>0.2</c:v>
                </c:pt>
                <c:pt idx="2">
                  <c:v>0.2</c:v>
                </c:pt>
                <c:pt idx="3">
                  <c:v>0.2</c:v>
                </c:pt>
                <c:pt idx="4">
                  <c:v>0.2</c:v>
                </c:pt>
                <c:pt idx="5">
                  <c:v>0.4</c:v>
                </c:pt>
                <c:pt idx="6">
                  <c:v>0.3</c:v>
                </c:pt>
                <c:pt idx="7">
                  <c:v>0.2</c:v>
                </c:pt>
                <c:pt idx="8">
                  <c:v>0.2</c:v>
                </c:pt>
                <c:pt idx="9">
                  <c:v>0.1</c:v>
                </c:pt>
                <c:pt idx="10">
                  <c:v>0.2</c:v>
                </c:pt>
                <c:pt idx="11">
                  <c:v>0.2</c:v>
                </c:pt>
                <c:pt idx="12">
                  <c:v>0.1</c:v>
                </c:pt>
                <c:pt idx="13">
                  <c:v>0.1</c:v>
                </c:pt>
                <c:pt idx="14">
                  <c:v>0.2</c:v>
                </c:pt>
                <c:pt idx="15">
                  <c:v>0.4</c:v>
                </c:pt>
                <c:pt idx="16">
                  <c:v>0.4</c:v>
                </c:pt>
                <c:pt idx="17">
                  <c:v>0.3</c:v>
                </c:pt>
                <c:pt idx="18">
                  <c:v>0.3</c:v>
                </c:pt>
                <c:pt idx="19">
                  <c:v>0.3</c:v>
                </c:pt>
                <c:pt idx="20">
                  <c:v>0.2</c:v>
                </c:pt>
                <c:pt idx="21">
                  <c:v>0.4</c:v>
                </c:pt>
                <c:pt idx="22">
                  <c:v>0.2</c:v>
                </c:pt>
                <c:pt idx="23">
                  <c:v>0.5</c:v>
                </c:pt>
                <c:pt idx="24">
                  <c:v>0.2</c:v>
                </c:pt>
                <c:pt idx="25">
                  <c:v>0.2</c:v>
                </c:pt>
                <c:pt idx="26">
                  <c:v>0.4</c:v>
                </c:pt>
                <c:pt idx="27">
                  <c:v>0.2</c:v>
                </c:pt>
                <c:pt idx="28">
                  <c:v>0.2</c:v>
                </c:pt>
                <c:pt idx="29">
                  <c:v>0.2</c:v>
                </c:pt>
                <c:pt idx="30">
                  <c:v>0.2</c:v>
                </c:pt>
                <c:pt idx="31">
                  <c:v>0.4</c:v>
                </c:pt>
                <c:pt idx="32">
                  <c:v>0.1</c:v>
                </c:pt>
                <c:pt idx="33">
                  <c:v>0.2</c:v>
                </c:pt>
                <c:pt idx="34">
                  <c:v>0.2</c:v>
                </c:pt>
                <c:pt idx="35">
                  <c:v>0.2</c:v>
                </c:pt>
                <c:pt idx="36">
                  <c:v>0.2</c:v>
                </c:pt>
                <c:pt idx="37">
                  <c:v>0.1</c:v>
                </c:pt>
                <c:pt idx="38">
                  <c:v>0.2</c:v>
                </c:pt>
                <c:pt idx="39">
                  <c:v>0.2</c:v>
                </c:pt>
                <c:pt idx="40">
                  <c:v>0.3</c:v>
                </c:pt>
                <c:pt idx="41">
                  <c:v>0.3</c:v>
                </c:pt>
                <c:pt idx="42">
                  <c:v>0.2</c:v>
                </c:pt>
                <c:pt idx="43">
                  <c:v>0.6</c:v>
                </c:pt>
                <c:pt idx="44">
                  <c:v>0.4</c:v>
                </c:pt>
                <c:pt idx="45">
                  <c:v>0.3</c:v>
                </c:pt>
                <c:pt idx="46">
                  <c:v>0.2</c:v>
                </c:pt>
                <c:pt idx="47">
                  <c:v>0.2</c:v>
                </c:pt>
                <c:pt idx="48">
                  <c:v>0.2</c:v>
                </c:pt>
                <c:pt idx="49">
                  <c:v>0.2</c:v>
                </c:pt>
              </c:numCache>
            </c:numRef>
          </c:yVal>
          <c:smooth val="0"/>
          <c:extLst>
            <c:ext xmlns:c16="http://schemas.microsoft.com/office/drawing/2014/chart" uri="{C3380CC4-5D6E-409C-BE32-E72D297353CC}">
              <c16:uniqueId val="{00000001-A258-4B3D-940D-135EF2CDF8D6}"/>
            </c:ext>
          </c:extLst>
        </c:ser>
        <c:dLbls>
          <c:showLegendKey val="0"/>
          <c:showVal val="0"/>
          <c:showCatName val="0"/>
          <c:showSerName val="0"/>
          <c:showPercent val="0"/>
          <c:showBubbleSize val="0"/>
        </c:dLbls>
        <c:axId val="668223072"/>
        <c:axId val="668216016"/>
      </c:scatterChart>
      <c:valAx>
        <c:axId val="668223072"/>
        <c:scaling>
          <c:orientation val="minMax"/>
          <c:max val="5.95"/>
          <c:min val="4.1500000000000004"/>
        </c:scaling>
        <c:delete val="1"/>
        <c:axPos val="b"/>
        <c:title>
          <c:tx>
            <c:rich>
              <a:bodyPr/>
              <a:lstStyle/>
              <a:p>
                <a:pPr>
                  <a:defRPr/>
                </a:pPr>
                <a:r>
                  <a:rPr lang="ja-JP" altLang="en-US"/>
                  <a:t>がくの長さ</a:t>
                </a:r>
              </a:p>
            </c:rich>
          </c:tx>
          <c:overlay val="0"/>
        </c:title>
        <c:numFmt formatCode="0.0_ " sourceLinked="1"/>
        <c:majorTickMark val="out"/>
        <c:minorTickMark val="none"/>
        <c:tickLblPos val="nextTo"/>
        <c:crossAx val="668216016"/>
        <c:crossesAt val="0.05"/>
        <c:crossBetween val="midCat"/>
      </c:valAx>
      <c:valAx>
        <c:axId val="668216016"/>
        <c:scaling>
          <c:orientation val="minMax"/>
          <c:max val="0.65"/>
          <c:min val="0.05"/>
        </c:scaling>
        <c:delete val="1"/>
        <c:axPos val="l"/>
        <c:title>
          <c:tx>
            <c:rich>
              <a:bodyPr/>
              <a:lstStyle/>
              <a:p>
                <a:pPr>
                  <a:defRPr/>
                </a:pPr>
                <a:r>
                  <a:rPr lang="ja-JP" altLang="en-US"/>
                  <a:t>花弁の幅</a:t>
                </a:r>
              </a:p>
            </c:rich>
          </c:tx>
          <c:layout>
            <c:manualLayout>
              <c:xMode val="edge"/>
              <c:yMode val="edge"/>
              <c:x val="0"/>
              <c:y val="0.27094650205761317"/>
            </c:manualLayout>
          </c:layout>
          <c:overlay val="0"/>
        </c:title>
        <c:numFmt formatCode="0.0_ " sourceLinked="1"/>
        <c:majorTickMark val="out"/>
        <c:minorTickMark val="none"/>
        <c:tickLblPos val="nextTo"/>
        <c:crossAx val="668223072"/>
        <c:crossesAt val="4.1500000000000004"/>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8216408"/>
        <c:axId val="668218368"/>
      </c:scatterChart>
      <c:valAx>
        <c:axId val="668216408"/>
        <c:scaling>
          <c:orientation val="minMax"/>
        </c:scaling>
        <c:delete val="0"/>
        <c:axPos val="b"/>
        <c:majorTickMark val="out"/>
        <c:minorTickMark val="none"/>
        <c:tickLblPos val="nextTo"/>
        <c:crossAx val="668218368"/>
        <c:crosses val="autoZero"/>
        <c:crossBetween val="midCat"/>
      </c:valAx>
      <c:valAx>
        <c:axId val="668218368"/>
        <c:scaling>
          <c:orientation val="minMax"/>
        </c:scaling>
        <c:delete val="0"/>
        <c:axPos val="l"/>
        <c:majorGridlines/>
        <c:majorTickMark val="out"/>
        <c:minorTickMark val="none"/>
        <c:tickLblPos val="nextTo"/>
        <c:crossAx val="6682164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7.8703703703703706E-2"/>
          <c:w val="0.81081081081081086"/>
          <c:h val="0.83333333333333337"/>
        </c:manualLayout>
      </c:layout>
      <c:barChart>
        <c:barDir val="col"/>
        <c:grouping val="clustered"/>
        <c:varyColors val="0"/>
        <c:ser>
          <c:idx val="0"/>
          <c:order val="0"/>
          <c:invertIfNegative val="0"/>
          <c:val>
            <c:numRef>
              <c:f>散布図行列2!$B$89:$B$95</c:f>
              <c:numCache>
                <c:formatCode>0</c:formatCode>
                <c:ptCount val="7"/>
                <c:pt idx="0">
                  <c:v>1</c:v>
                </c:pt>
                <c:pt idx="1">
                  <c:v>1</c:v>
                </c:pt>
                <c:pt idx="2">
                  <c:v>17</c:v>
                </c:pt>
                <c:pt idx="3">
                  <c:v>18</c:v>
                </c:pt>
                <c:pt idx="4">
                  <c:v>10</c:v>
                </c:pt>
                <c:pt idx="5">
                  <c:v>2</c:v>
                </c:pt>
                <c:pt idx="6">
                  <c:v>1</c:v>
                </c:pt>
              </c:numCache>
            </c:numRef>
          </c:val>
          <c:extLst>
            <c:ext xmlns:c16="http://schemas.microsoft.com/office/drawing/2014/chart" uri="{C3380CC4-5D6E-409C-BE32-E72D297353CC}">
              <c16:uniqueId val="{00000000-8D7D-4AD1-BB9D-C5DD8CAAE38C}"/>
            </c:ext>
          </c:extLst>
        </c:ser>
        <c:dLbls>
          <c:showLegendKey val="0"/>
          <c:showVal val="0"/>
          <c:showCatName val="0"/>
          <c:showSerName val="0"/>
          <c:showPercent val="0"/>
          <c:showBubbleSize val="0"/>
        </c:dLbls>
        <c:gapWidth val="0"/>
        <c:axId val="668219936"/>
        <c:axId val="668222288"/>
      </c:barChart>
      <c:catAx>
        <c:axId val="668219936"/>
        <c:scaling>
          <c:orientation val="minMax"/>
        </c:scaling>
        <c:delete val="1"/>
        <c:axPos val="b"/>
        <c:majorTickMark val="out"/>
        <c:minorTickMark val="none"/>
        <c:tickLblPos val="nextTo"/>
        <c:crossAx val="668222288"/>
        <c:crosses val="autoZero"/>
        <c:auto val="1"/>
        <c:lblAlgn val="ctr"/>
        <c:lblOffset val="100"/>
        <c:noMultiLvlLbl val="0"/>
      </c:catAx>
      <c:valAx>
        <c:axId val="668222288"/>
        <c:scaling>
          <c:orientation val="minMax"/>
        </c:scaling>
        <c:delete val="1"/>
        <c:axPos val="l"/>
        <c:numFmt formatCode="0" sourceLinked="1"/>
        <c:majorTickMark val="out"/>
        <c:minorTickMark val="none"/>
        <c:tickLblPos val="nextTo"/>
        <c:crossAx val="668219936"/>
        <c:crosses val="autoZero"/>
        <c:crossBetween val="between"/>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箱ひげ図</a:t>
            </a:r>
          </a:p>
        </c:rich>
      </c:tx>
      <c:overlay val="0"/>
    </c:title>
    <c:autoTitleDeleted val="0"/>
    <c:plotArea>
      <c:layout/>
      <c:barChart>
        <c:barDir val="col"/>
        <c:grouping val="stacked"/>
        <c:varyColors val="0"/>
        <c:ser>
          <c:idx val="0"/>
          <c:order val="0"/>
          <c:tx>
            <c:strRef>
              <c:f>箱ひげ図2!$A$43</c:f>
              <c:strCache>
                <c:ptCount val="1"/>
                <c:pt idx="0">
                  <c:v>箱の境界1</c:v>
                </c:pt>
              </c:strCache>
            </c:strRef>
          </c:tx>
          <c:spPr>
            <a:noFill/>
            <a:ln w="25400">
              <a:noFill/>
            </a:ln>
          </c:spPr>
          <c:invertIfNegative val="0"/>
          <c:errBars>
            <c:errBarType val="plus"/>
            <c:errValType val="cust"/>
            <c:noEndCap val="0"/>
            <c:plus>
              <c:numRef>
                <c:f>箱ひげ図2!$B$46:$D$46</c:f>
                <c:numCache>
                  <c:formatCode>General</c:formatCode>
                  <c:ptCount val="3"/>
                  <c:pt idx="0">
                    <c:v>-0.5</c:v>
                  </c:pt>
                  <c:pt idx="1">
                    <c:v>-0.69999999999999929</c:v>
                  </c:pt>
                  <c:pt idx="2">
                    <c:v>-0.625</c:v>
                  </c:pt>
                </c:numCache>
              </c:numRef>
            </c:plus>
          </c:errBars>
          <c:cat>
            <c:strRef>
              <c:f>箱ひげ図2!$B$42:$D$42</c:f>
              <c:strCache>
                <c:ptCount val="3"/>
                <c:pt idx="0">
                  <c:v>セトーサ</c:v>
                </c:pt>
                <c:pt idx="1">
                  <c:v>ヴェルシコロール</c:v>
                </c:pt>
                <c:pt idx="2">
                  <c:v>ヴィルジニカ</c:v>
                </c:pt>
              </c:strCache>
            </c:strRef>
          </c:cat>
          <c:val>
            <c:numRef>
              <c:f>箱ひげ図2!$B$43:$D$43</c:f>
              <c:numCache>
                <c:formatCode>0.000</c:formatCode>
                <c:ptCount val="3"/>
                <c:pt idx="0">
                  <c:v>4.8</c:v>
                </c:pt>
                <c:pt idx="1">
                  <c:v>5.6</c:v>
                </c:pt>
                <c:pt idx="2">
                  <c:v>6.2249999999999996</c:v>
                </c:pt>
              </c:numCache>
            </c:numRef>
          </c:val>
          <c:extLst>
            <c:ext xmlns:c16="http://schemas.microsoft.com/office/drawing/2014/chart" uri="{C3380CC4-5D6E-409C-BE32-E72D297353CC}">
              <c16:uniqueId val="{00000000-6D46-4213-AFFB-13AC778D49CC}"/>
            </c:ext>
          </c:extLst>
        </c:ser>
        <c:ser>
          <c:idx val="1"/>
          <c:order val="1"/>
          <c:tx>
            <c:strRef>
              <c:f>箱ひげ図2!$A$44</c:f>
              <c:strCache>
                <c:ptCount val="1"/>
                <c:pt idx="0">
                  <c:v>中央線</c:v>
                </c:pt>
              </c:strCache>
            </c:strRef>
          </c:tx>
          <c:invertIfNegative val="0"/>
          <c:dPt>
            <c:idx val="0"/>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2-6D46-4213-AFFB-13AC778D49CC}"/>
              </c:ext>
            </c:extLst>
          </c:dPt>
          <c:dPt>
            <c:idx val="1"/>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4-6D46-4213-AFFB-13AC778D49CC}"/>
              </c:ext>
            </c:extLst>
          </c:dPt>
          <c:dPt>
            <c:idx val="2"/>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6-6D46-4213-AFFB-13AC778D49CC}"/>
              </c:ext>
            </c:extLst>
          </c:dPt>
          <c:cat>
            <c:strRef>
              <c:f>箱ひげ図2!$B$42:$D$42</c:f>
              <c:strCache>
                <c:ptCount val="3"/>
                <c:pt idx="0">
                  <c:v>セトーサ</c:v>
                </c:pt>
                <c:pt idx="1">
                  <c:v>ヴェルシコロール</c:v>
                </c:pt>
                <c:pt idx="2">
                  <c:v>ヴィルジニカ</c:v>
                </c:pt>
              </c:strCache>
            </c:strRef>
          </c:cat>
          <c:val>
            <c:numRef>
              <c:f>箱ひげ図2!$B$44:$D$44</c:f>
              <c:numCache>
                <c:formatCode>0.000</c:formatCode>
                <c:ptCount val="3"/>
                <c:pt idx="0">
                  <c:v>0.20000000000000018</c:v>
                </c:pt>
                <c:pt idx="1">
                  <c:v>0.30000000000000071</c:v>
                </c:pt>
                <c:pt idx="2">
                  <c:v>0.27500000000000036</c:v>
                </c:pt>
              </c:numCache>
            </c:numRef>
          </c:val>
          <c:extLst>
            <c:ext xmlns:c16="http://schemas.microsoft.com/office/drawing/2014/chart" uri="{C3380CC4-5D6E-409C-BE32-E72D297353CC}">
              <c16:uniqueId val="{00000007-6D46-4213-AFFB-13AC778D49CC}"/>
            </c:ext>
          </c:extLst>
        </c:ser>
        <c:ser>
          <c:idx val="2"/>
          <c:order val="2"/>
          <c:tx>
            <c:strRef>
              <c:f>箱ひげ図2!$A$45</c:f>
              <c:strCache>
                <c:ptCount val="1"/>
                <c:pt idx="0">
                  <c:v>箱の境界2</c:v>
                </c:pt>
              </c:strCache>
            </c:strRef>
          </c:tx>
          <c:invertIfNegative val="0"/>
          <c:dPt>
            <c:idx val="0"/>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9-6D46-4213-AFFB-13AC778D49CC}"/>
              </c:ext>
            </c:extLst>
          </c:dPt>
          <c:dPt>
            <c:idx val="1"/>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B-6D46-4213-AFFB-13AC778D49CC}"/>
              </c:ext>
            </c:extLst>
          </c:dPt>
          <c:dPt>
            <c:idx val="2"/>
            <c:invertIfNegative val="0"/>
            <c:bubble3D val="0"/>
            <c:spPr>
              <a:solidFill>
                <a:srgbClr val="99CCFF"/>
              </a:solidFill>
              <a:ln>
                <a:solidFill>
                  <a:srgbClr val="000000"/>
                </a:solidFill>
                <a:prstDash val="solid"/>
              </a:ln>
            </c:spPr>
            <c:extLst>
              <c:ext xmlns:c16="http://schemas.microsoft.com/office/drawing/2014/chart" uri="{C3380CC4-5D6E-409C-BE32-E72D297353CC}">
                <c16:uniqueId val="{0000000D-6D46-4213-AFFB-13AC778D49CC}"/>
              </c:ext>
            </c:extLst>
          </c:dPt>
          <c:errBars>
            <c:errBarType val="plus"/>
            <c:errValType val="cust"/>
            <c:noEndCap val="0"/>
            <c:plus>
              <c:numRef>
                <c:f>箱ひげ図2!$B$47:$D$47</c:f>
                <c:numCache>
                  <c:formatCode>General</c:formatCode>
                  <c:ptCount val="3"/>
                  <c:pt idx="0">
                    <c:v>0.59999999999999964</c:v>
                  </c:pt>
                  <c:pt idx="1">
                    <c:v>0.70000000000000018</c:v>
                  </c:pt>
                  <c:pt idx="2">
                    <c:v>1</c:v>
                  </c:pt>
                </c:numCache>
              </c:numRef>
            </c:plus>
          </c:errBars>
          <c:cat>
            <c:strRef>
              <c:f>箱ひげ図2!$B$42:$D$42</c:f>
              <c:strCache>
                <c:ptCount val="3"/>
                <c:pt idx="0">
                  <c:v>セトーサ</c:v>
                </c:pt>
                <c:pt idx="1">
                  <c:v>ヴェルシコロール</c:v>
                </c:pt>
                <c:pt idx="2">
                  <c:v>ヴィルジニカ</c:v>
                </c:pt>
              </c:strCache>
            </c:strRef>
          </c:cat>
          <c:val>
            <c:numRef>
              <c:f>箱ひげ図2!$B$45:$D$45</c:f>
              <c:numCache>
                <c:formatCode>0.000</c:formatCode>
                <c:ptCount val="3"/>
                <c:pt idx="0">
                  <c:v>0.20000000000000018</c:v>
                </c:pt>
                <c:pt idx="1">
                  <c:v>0.39999999999999947</c:v>
                </c:pt>
                <c:pt idx="2">
                  <c:v>0.40000000000000036</c:v>
                </c:pt>
              </c:numCache>
            </c:numRef>
          </c:val>
          <c:extLst>
            <c:ext xmlns:c16="http://schemas.microsoft.com/office/drawing/2014/chart" uri="{C3380CC4-5D6E-409C-BE32-E72D297353CC}">
              <c16:uniqueId val="{0000000E-6D46-4213-AFFB-13AC778D49CC}"/>
            </c:ext>
          </c:extLst>
        </c:ser>
        <c:dLbls>
          <c:showLegendKey val="0"/>
          <c:showVal val="0"/>
          <c:showCatName val="0"/>
          <c:showSerName val="0"/>
          <c:showPercent val="0"/>
          <c:showBubbleSize val="0"/>
        </c:dLbls>
        <c:gapWidth val="50"/>
        <c:overlap val="100"/>
        <c:axId val="486129424"/>
        <c:axId val="486131384"/>
      </c:barChart>
      <c:scatterChart>
        <c:scatterStyle val="lineMarker"/>
        <c:varyColors val="0"/>
        <c:ser>
          <c:idx val="3"/>
          <c:order val="3"/>
          <c:tx>
            <c:strRef>
              <c:f>箱ひげ図2!$C$48</c:f>
              <c:strCache>
                <c:ptCount val="1"/>
                <c:pt idx="0">
                  <c:v>下側外れ値</c:v>
                </c:pt>
              </c:strCache>
            </c:strRef>
          </c:tx>
          <c:spPr>
            <a:ln w="28575">
              <a:noFill/>
            </a:ln>
          </c:spPr>
          <c:marker>
            <c:symbol val="x"/>
            <c:size val="5"/>
            <c:spPr>
              <a:noFill/>
              <a:ln>
                <a:solidFill>
                  <a:srgbClr val="000000"/>
                </a:solidFill>
                <a:prstDash val="solid"/>
              </a:ln>
            </c:spPr>
          </c:marker>
          <c:xVal>
            <c:numRef>
              <c:f>箱ひげ図2!$D$49:$D$49</c:f>
              <c:numCache>
                <c:formatCode>General</c:formatCode>
                <c:ptCount val="1"/>
                <c:pt idx="0">
                  <c:v>3</c:v>
                </c:pt>
              </c:numCache>
            </c:numRef>
          </c:xVal>
          <c:yVal>
            <c:numRef>
              <c:f>箱ひげ図2!$C$49:$C$49</c:f>
              <c:numCache>
                <c:formatCode>0.000</c:formatCode>
                <c:ptCount val="1"/>
                <c:pt idx="0">
                  <c:v>4.9000000000000004</c:v>
                </c:pt>
              </c:numCache>
            </c:numRef>
          </c:yVal>
          <c:smooth val="0"/>
          <c:extLst>
            <c:ext xmlns:c16="http://schemas.microsoft.com/office/drawing/2014/chart" uri="{C3380CC4-5D6E-409C-BE32-E72D297353CC}">
              <c16:uniqueId val="{0000000F-6D46-4213-AFFB-13AC778D49CC}"/>
            </c:ext>
          </c:extLst>
        </c:ser>
        <c:dLbls>
          <c:showLegendKey val="0"/>
          <c:showVal val="0"/>
          <c:showCatName val="0"/>
          <c:showSerName val="0"/>
          <c:showPercent val="0"/>
          <c:showBubbleSize val="0"/>
        </c:dLbls>
        <c:axId val="486129424"/>
        <c:axId val="486131384"/>
      </c:scatterChart>
      <c:catAx>
        <c:axId val="486129424"/>
        <c:scaling>
          <c:orientation val="minMax"/>
        </c:scaling>
        <c:delete val="0"/>
        <c:axPos val="b"/>
        <c:numFmt formatCode="General" sourceLinked="1"/>
        <c:majorTickMark val="out"/>
        <c:minorTickMark val="none"/>
        <c:tickLblPos val="low"/>
        <c:crossAx val="486131384"/>
        <c:crosses val="autoZero"/>
        <c:auto val="1"/>
        <c:lblAlgn val="ctr"/>
        <c:lblOffset val="100"/>
        <c:tickLblSkip val="1"/>
        <c:noMultiLvlLbl val="0"/>
      </c:catAx>
      <c:valAx>
        <c:axId val="486131384"/>
        <c:scaling>
          <c:orientation val="minMax"/>
          <c:max val="9"/>
          <c:min val="3"/>
        </c:scaling>
        <c:delete val="0"/>
        <c:axPos val="l"/>
        <c:numFmt formatCode="General" sourceLinked="0"/>
        <c:majorTickMark val="out"/>
        <c:minorTickMark val="none"/>
        <c:tickLblPos val="nextTo"/>
        <c:crossAx val="486129424"/>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7.8703703703703706E-2"/>
          <c:w val="0.81081081081081086"/>
          <c:h val="0.8333333333333333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散布図行列2!$B$118:$B$167</c:f>
              <c:numCache>
                <c:formatCode>0.0_ </c:formatCode>
                <c:ptCount val="50"/>
                <c:pt idx="0">
                  <c:v>3.5</c:v>
                </c:pt>
                <c:pt idx="1">
                  <c:v>3</c:v>
                </c:pt>
                <c:pt idx="2">
                  <c:v>3.2</c:v>
                </c:pt>
                <c:pt idx="3">
                  <c:v>3.1</c:v>
                </c:pt>
                <c:pt idx="4">
                  <c:v>3.6</c:v>
                </c:pt>
                <c:pt idx="5">
                  <c:v>3.9</c:v>
                </c:pt>
                <c:pt idx="6">
                  <c:v>3.4</c:v>
                </c:pt>
                <c:pt idx="7">
                  <c:v>3.4</c:v>
                </c:pt>
                <c:pt idx="8">
                  <c:v>2.9</c:v>
                </c:pt>
                <c:pt idx="9">
                  <c:v>3.1</c:v>
                </c:pt>
                <c:pt idx="10">
                  <c:v>3.7</c:v>
                </c:pt>
                <c:pt idx="11">
                  <c:v>3.4</c:v>
                </c:pt>
                <c:pt idx="12">
                  <c:v>3</c:v>
                </c:pt>
                <c:pt idx="13">
                  <c:v>3</c:v>
                </c:pt>
                <c:pt idx="14">
                  <c:v>4</c:v>
                </c:pt>
                <c:pt idx="15">
                  <c:v>4.4000000000000004</c:v>
                </c:pt>
                <c:pt idx="16">
                  <c:v>3.9</c:v>
                </c:pt>
                <c:pt idx="17">
                  <c:v>3.5</c:v>
                </c:pt>
                <c:pt idx="18">
                  <c:v>3.8</c:v>
                </c:pt>
                <c:pt idx="19">
                  <c:v>3.8</c:v>
                </c:pt>
                <c:pt idx="20">
                  <c:v>3.4</c:v>
                </c:pt>
                <c:pt idx="21">
                  <c:v>3.7</c:v>
                </c:pt>
                <c:pt idx="22">
                  <c:v>3.6</c:v>
                </c:pt>
                <c:pt idx="23">
                  <c:v>3.3</c:v>
                </c:pt>
                <c:pt idx="24">
                  <c:v>3.4</c:v>
                </c:pt>
                <c:pt idx="25">
                  <c:v>3</c:v>
                </c:pt>
                <c:pt idx="26">
                  <c:v>3.4</c:v>
                </c:pt>
                <c:pt idx="27">
                  <c:v>3.5</c:v>
                </c:pt>
                <c:pt idx="28">
                  <c:v>3.4</c:v>
                </c:pt>
                <c:pt idx="29">
                  <c:v>3.2</c:v>
                </c:pt>
                <c:pt idx="30">
                  <c:v>3.1</c:v>
                </c:pt>
                <c:pt idx="31">
                  <c:v>3.4</c:v>
                </c:pt>
                <c:pt idx="32">
                  <c:v>4.0999999999999996</c:v>
                </c:pt>
                <c:pt idx="33">
                  <c:v>4.2</c:v>
                </c:pt>
                <c:pt idx="34">
                  <c:v>3.1</c:v>
                </c:pt>
                <c:pt idx="35">
                  <c:v>3.2</c:v>
                </c:pt>
                <c:pt idx="36">
                  <c:v>3.5</c:v>
                </c:pt>
                <c:pt idx="37">
                  <c:v>3.6</c:v>
                </c:pt>
                <c:pt idx="38">
                  <c:v>3</c:v>
                </c:pt>
                <c:pt idx="39">
                  <c:v>3.4</c:v>
                </c:pt>
                <c:pt idx="40">
                  <c:v>3.5</c:v>
                </c:pt>
                <c:pt idx="41">
                  <c:v>2.2999999999999998</c:v>
                </c:pt>
                <c:pt idx="42">
                  <c:v>3.2</c:v>
                </c:pt>
                <c:pt idx="43">
                  <c:v>3.5</c:v>
                </c:pt>
                <c:pt idx="44">
                  <c:v>3.8</c:v>
                </c:pt>
                <c:pt idx="45">
                  <c:v>3</c:v>
                </c:pt>
                <c:pt idx="46">
                  <c:v>3.8</c:v>
                </c:pt>
                <c:pt idx="47">
                  <c:v>3.2</c:v>
                </c:pt>
                <c:pt idx="48">
                  <c:v>3.7</c:v>
                </c:pt>
                <c:pt idx="49">
                  <c:v>3.3</c:v>
                </c:pt>
              </c:numCache>
            </c:numRef>
          </c:xVal>
          <c:yVal>
            <c:numRef>
              <c:f>散布図行列2!$C$118:$C$167</c:f>
              <c:numCache>
                <c:formatCode>0.0_ </c:formatCode>
                <c:ptCount val="50"/>
                <c:pt idx="0">
                  <c:v>1.4</c:v>
                </c:pt>
                <c:pt idx="1">
                  <c:v>1.4</c:v>
                </c:pt>
                <c:pt idx="2">
                  <c:v>1.3</c:v>
                </c:pt>
                <c:pt idx="3">
                  <c:v>1.5</c:v>
                </c:pt>
                <c:pt idx="4">
                  <c:v>1.4</c:v>
                </c:pt>
                <c:pt idx="5">
                  <c:v>1.7</c:v>
                </c:pt>
                <c:pt idx="6">
                  <c:v>1.4</c:v>
                </c:pt>
                <c:pt idx="7">
                  <c:v>1.5</c:v>
                </c:pt>
                <c:pt idx="8">
                  <c:v>1.4</c:v>
                </c:pt>
                <c:pt idx="9">
                  <c:v>1.5</c:v>
                </c:pt>
                <c:pt idx="10">
                  <c:v>1.5</c:v>
                </c:pt>
                <c:pt idx="11">
                  <c:v>1.6</c:v>
                </c:pt>
                <c:pt idx="12">
                  <c:v>1.4</c:v>
                </c:pt>
                <c:pt idx="13">
                  <c:v>1.1000000000000001</c:v>
                </c:pt>
                <c:pt idx="14">
                  <c:v>1.2</c:v>
                </c:pt>
                <c:pt idx="15">
                  <c:v>1.5</c:v>
                </c:pt>
                <c:pt idx="16">
                  <c:v>1.3</c:v>
                </c:pt>
                <c:pt idx="17">
                  <c:v>1.4</c:v>
                </c:pt>
                <c:pt idx="18">
                  <c:v>1.7</c:v>
                </c:pt>
                <c:pt idx="19">
                  <c:v>1.5</c:v>
                </c:pt>
                <c:pt idx="20">
                  <c:v>1.7</c:v>
                </c:pt>
                <c:pt idx="21">
                  <c:v>1.5</c:v>
                </c:pt>
                <c:pt idx="22">
                  <c:v>1</c:v>
                </c:pt>
                <c:pt idx="23">
                  <c:v>1.7</c:v>
                </c:pt>
                <c:pt idx="24">
                  <c:v>1.9</c:v>
                </c:pt>
                <c:pt idx="25">
                  <c:v>1.6</c:v>
                </c:pt>
                <c:pt idx="26">
                  <c:v>1.6</c:v>
                </c:pt>
                <c:pt idx="27">
                  <c:v>1.5</c:v>
                </c:pt>
                <c:pt idx="28">
                  <c:v>1.4</c:v>
                </c:pt>
                <c:pt idx="29">
                  <c:v>1.6</c:v>
                </c:pt>
                <c:pt idx="30">
                  <c:v>1.6</c:v>
                </c:pt>
                <c:pt idx="31">
                  <c:v>1.5</c:v>
                </c:pt>
                <c:pt idx="32">
                  <c:v>1.5</c:v>
                </c:pt>
                <c:pt idx="33">
                  <c:v>1.4</c:v>
                </c:pt>
                <c:pt idx="34">
                  <c:v>1.5</c:v>
                </c:pt>
                <c:pt idx="35">
                  <c:v>1.2</c:v>
                </c:pt>
                <c:pt idx="36">
                  <c:v>1.3</c:v>
                </c:pt>
                <c:pt idx="37">
                  <c:v>1.4</c:v>
                </c:pt>
                <c:pt idx="38">
                  <c:v>1.3</c:v>
                </c:pt>
                <c:pt idx="39">
                  <c:v>1.5</c:v>
                </c:pt>
                <c:pt idx="40">
                  <c:v>1.3</c:v>
                </c:pt>
                <c:pt idx="41">
                  <c:v>1.3</c:v>
                </c:pt>
                <c:pt idx="42">
                  <c:v>1.3</c:v>
                </c:pt>
                <c:pt idx="43">
                  <c:v>1.6</c:v>
                </c:pt>
                <c:pt idx="44">
                  <c:v>1.9</c:v>
                </c:pt>
                <c:pt idx="45">
                  <c:v>1.4</c:v>
                </c:pt>
                <c:pt idx="46">
                  <c:v>1.6</c:v>
                </c:pt>
                <c:pt idx="47">
                  <c:v>1.4</c:v>
                </c:pt>
                <c:pt idx="48">
                  <c:v>1.5</c:v>
                </c:pt>
                <c:pt idx="49">
                  <c:v>1.4</c:v>
                </c:pt>
              </c:numCache>
            </c:numRef>
          </c:yVal>
          <c:smooth val="0"/>
          <c:extLst>
            <c:ext xmlns:c16="http://schemas.microsoft.com/office/drawing/2014/chart" uri="{C3380CC4-5D6E-409C-BE32-E72D297353CC}">
              <c16:uniqueId val="{00000001-A427-49C6-BBAA-6BE476AF8339}"/>
            </c:ext>
          </c:extLst>
        </c:ser>
        <c:dLbls>
          <c:showLegendKey val="0"/>
          <c:showVal val="0"/>
          <c:showCatName val="0"/>
          <c:showSerName val="0"/>
          <c:showPercent val="0"/>
          <c:showBubbleSize val="0"/>
        </c:dLbls>
        <c:axId val="668219152"/>
        <c:axId val="668216800"/>
      </c:scatterChart>
      <c:valAx>
        <c:axId val="668219152"/>
        <c:scaling>
          <c:orientation val="minMax"/>
          <c:max val="4.6100000000000003"/>
          <c:min val="2.09"/>
        </c:scaling>
        <c:delete val="1"/>
        <c:axPos val="b"/>
        <c:numFmt formatCode="0.0_ " sourceLinked="1"/>
        <c:majorTickMark val="out"/>
        <c:minorTickMark val="none"/>
        <c:tickLblPos val="nextTo"/>
        <c:crossAx val="668216800"/>
        <c:crossesAt val="0.91"/>
        <c:crossBetween val="midCat"/>
      </c:valAx>
      <c:valAx>
        <c:axId val="668216800"/>
        <c:scaling>
          <c:orientation val="minMax"/>
          <c:max val="1.99"/>
          <c:min val="0.91"/>
        </c:scaling>
        <c:delete val="1"/>
        <c:axPos val="l"/>
        <c:numFmt formatCode="0.0_ " sourceLinked="1"/>
        <c:majorTickMark val="out"/>
        <c:minorTickMark val="none"/>
        <c:tickLblPos val="nextTo"/>
        <c:crossAx val="668219152"/>
        <c:crossesAt val="2.09"/>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0.12551440329218108"/>
          <c:w val="0.81081081081081086"/>
          <c:h val="0.740740740740740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散布図行列2!$B$118:$B$167</c:f>
              <c:numCache>
                <c:formatCode>0.0_ </c:formatCode>
                <c:ptCount val="50"/>
                <c:pt idx="0">
                  <c:v>3.5</c:v>
                </c:pt>
                <c:pt idx="1">
                  <c:v>3</c:v>
                </c:pt>
                <c:pt idx="2">
                  <c:v>3.2</c:v>
                </c:pt>
                <c:pt idx="3">
                  <c:v>3.1</c:v>
                </c:pt>
                <c:pt idx="4">
                  <c:v>3.6</c:v>
                </c:pt>
                <c:pt idx="5">
                  <c:v>3.9</c:v>
                </c:pt>
                <c:pt idx="6">
                  <c:v>3.4</c:v>
                </c:pt>
                <c:pt idx="7">
                  <c:v>3.4</c:v>
                </c:pt>
                <c:pt idx="8">
                  <c:v>2.9</c:v>
                </c:pt>
                <c:pt idx="9">
                  <c:v>3.1</c:v>
                </c:pt>
                <c:pt idx="10">
                  <c:v>3.7</c:v>
                </c:pt>
                <c:pt idx="11">
                  <c:v>3.4</c:v>
                </c:pt>
                <c:pt idx="12">
                  <c:v>3</c:v>
                </c:pt>
                <c:pt idx="13">
                  <c:v>3</c:v>
                </c:pt>
                <c:pt idx="14">
                  <c:v>4</c:v>
                </c:pt>
                <c:pt idx="15">
                  <c:v>4.4000000000000004</c:v>
                </c:pt>
                <c:pt idx="16">
                  <c:v>3.9</c:v>
                </c:pt>
                <c:pt idx="17">
                  <c:v>3.5</c:v>
                </c:pt>
                <c:pt idx="18">
                  <c:v>3.8</c:v>
                </c:pt>
                <c:pt idx="19">
                  <c:v>3.8</c:v>
                </c:pt>
                <c:pt idx="20">
                  <c:v>3.4</c:v>
                </c:pt>
                <c:pt idx="21">
                  <c:v>3.7</c:v>
                </c:pt>
                <c:pt idx="22">
                  <c:v>3.6</c:v>
                </c:pt>
                <c:pt idx="23">
                  <c:v>3.3</c:v>
                </c:pt>
                <c:pt idx="24">
                  <c:v>3.4</c:v>
                </c:pt>
                <c:pt idx="25">
                  <c:v>3</c:v>
                </c:pt>
                <c:pt idx="26">
                  <c:v>3.4</c:v>
                </c:pt>
                <c:pt idx="27">
                  <c:v>3.5</c:v>
                </c:pt>
                <c:pt idx="28">
                  <c:v>3.4</c:v>
                </c:pt>
                <c:pt idx="29">
                  <c:v>3.2</c:v>
                </c:pt>
                <c:pt idx="30">
                  <c:v>3.1</c:v>
                </c:pt>
                <c:pt idx="31">
                  <c:v>3.4</c:v>
                </c:pt>
                <c:pt idx="32">
                  <c:v>4.0999999999999996</c:v>
                </c:pt>
                <c:pt idx="33">
                  <c:v>4.2</c:v>
                </c:pt>
                <c:pt idx="34">
                  <c:v>3.1</c:v>
                </c:pt>
                <c:pt idx="35">
                  <c:v>3.2</c:v>
                </c:pt>
                <c:pt idx="36">
                  <c:v>3.5</c:v>
                </c:pt>
                <c:pt idx="37">
                  <c:v>3.6</c:v>
                </c:pt>
                <c:pt idx="38">
                  <c:v>3</c:v>
                </c:pt>
                <c:pt idx="39">
                  <c:v>3.4</c:v>
                </c:pt>
                <c:pt idx="40">
                  <c:v>3.5</c:v>
                </c:pt>
                <c:pt idx="41">
                  <c:v>2.2999999999999998</c:v>
                </c:pt>
                <c:pt idx="42">
                  <c:v>3.2</c:v>
                </c:pt>
                <c:pt idx="43">
                  <c:v>3.5</c:v>
                </c:pt>
                <c:pt idx="44">
                  <c:v>3.8</c:v>
                </c:pt>
                <c:pt idx="45">
                  <c:v>3</c:v>
                </c:pt>
                <c:pt idx="46">
                  <c:v>3.8</c:v>
                </c:pt>
                <c:pt idx="47">
                  <c:v>3.2</c:v>
                </c:pt>
                <c:pt idx="48">
                  <c:v>3.7</c:v>
                </c:pt>
                <c:pt idx="49">
                  <c:v>3.3</c:v>
                </c:pt>
              </c:numCache>
            </c:numRef>
          </c:xVal>
          <c:yVal>
            <c:numRef>
              <c:f>散布図行列2!$D$118:$D$167</c:f>
              <c:numCache>
                <c:formatCode>0.0_ </c:formatCode>
                <c:ptCount val="50"/>
                <c:pt idx="0">
                  <c:v>0.2</c:v>
                </c:pt>
                <c:pt idx="1">
                  <c:v>0.2</c:v>
                </c:pt>
                <c:pt idx="2">
                  <c:v>0.2</c:v>
                </c:pt>
                <c:pt idx="3">
                  <c:v>0.2</c:v>
                </c:pt>
                <c:pt idx="4">
                  <c:v>0.2</c:v>
                </c:pt>
                <c:pt idx="5">
                  <c:v>0.4</c:v>
                </c:pt>
                <c:pt idx="6">
                  <c:v>0.3</c:v>
                </c:pt>
                <c:pt idx="7">
                  <c:v>0.2</c:v>
                </c:pt>
                <c:pt idx="8">
                  <c:v>0.2</c:v>
                </c:pt>
                <c:pt idx="9">
                  <c:v>0.1</c:v>
                </c:pt>
                <c:pt idx="10">
                  <c:v>0.2</c:v>
                </c:pt>
                <c:pt idx="11">
                  <c:v>0.2</c:v>
                </c:pt>
                <c:pt idx="12">
                  <c:v>0.1</c:v>
                </c:pt>
                <c:pt idx="13">
                  <c:v>0.1</c:v>
                </c:pt>
                <c:pt idx="14">
                  <c:v>0.2</c:v>
                </c:pt>
                <c:pt idx="15">
                  <c:v>0.4</c:v>
                </c:pt>
                <c:pt idx="16">
                  <c:v>0.4</c:v>
                </c:pt>
                <c:pt idx="17">
                  <c:v>0.3</c:v>
                </c:pt>
                <c:pt idx="18">
                  <c:v>0.3</c:v>
                </c:pt>
                <c:pt idx="19">
                  <c:v>0.3</c:v>
                </c:pt>
                <c:pt idx="20">
                  <c:v>0.2</c:v>
                </c:pt>
                <c:pt idx="21">
                  <c:v>0.4</c:v>
                </c:pt>
                <c:pt idx="22">
                  <c:v>0.2</c:v>
                </c:pt>
                <c:pt idx="23">
                  <c:v>0.5</c:v>
                </c:pt>
                <c:pt idx="24">
                  <c:v>0.2</c:v>
                </c:pt>
                <c:pt idx="25">
                  <c:v>0.2</c:v>
                </c:pt>
                <c:pt idx="26">
                  <c:v>0.4</c:v>
                </c:pt>
                <c:pt idx="27">
                  <c:v>0.2</c:v>
                </c:pt>
                <c:pt idx="28">
                  <c:v>0.2</c:v>
                </c:pt>
                <c:pt idx="29">
                  <c:v>0.2</c:v>
                </c:pt>
                <c:pt idx="30">
                  <c:v>0.2</c:v>
                </c:pt>
                <c:pt idx="31">
                  <c:v>0.4</c:v>
                </c:pt>
                <c:pt idx="32">
                  <c:v>0.1</c:v>
                </c:pt>
                <c:pt idx="33">
                  <c:v>0.2</c:v>
                </c:pt>
                <c:pt idx="34">
                  <c:v>0.2</c:v>
                </c:pt>
                <c:pt idx="35">
                  <c:v>0.2</c:v>
                </c:pt>
                <c:pt idx="36">
                  <c:v>0.2</c:v>
                </c:pt>
                <c:pt idx="37">
                  <c:v>0.1</c:v>
                </c:pt>
                <c:pt idx="38">
                  <c:v>0.2</c:v>
                </c:pt>
                <c:pt idx="39">
                  <c:v>0.2</c:v>
                </c:pt>
                <c:pt idx="40">
                  <c:v>0.3</c:v>
                </c:pt>
                <c:pt idx="41">
                  <c:v>0.3</c:v>
                </c:pt>
                <c:pt idx="42">
                  <c:v>0.2</c:v>
                </c:pt>
                <c:pt idx="43">
                  <c:v>0.6</c:v>
                </c:pt>
                <c:pt idx="44">
                  <c:v>0.4</c:v>
                </c:pt>
                <c:pt idx="45">
                  <c:v>0.3</c:v>
                </c:pt>
                <c:pt idx="46">
                  <c:v>0.2</c:v>
                </c:pt>
                <c:pt idx="47">
                  <c:v>0.2</c:v>
                </c:pt>
                <c:pt idx="48">
                  <c:v>0.2</c:v>
                </c:pt>
                <c:pt idx="49">
                  <c:v>0.2</c:v>
                </c:pt>
              </c:numCache>
            </c:numRef>
          </c:yVal>
          <c:smooth val="0"/>
          <c:extLst>
            <c:ext xmlns:c16="http://schemas.microsoft.com/office/drawing/2014/chart" uri="{C3380CC4-5D6E-409C-BE32-E72D297353CC}">
              <c16:uniqueId val="{00000001-737D-4B21-9449-EFBF4DF62F5C}"/>
            </c:ext>
          </c:extLst>
        </c:ser>
        <c:dLbls>
          <c:showLegendKey val="0"/>
          <c:showVal val="0"/>
          <c:showCatName val="0"/>
          <c:showSerName val="0"/>
          <c:showPercent val="0"/>
          <c:showBubbleSize val="0"/>
        </c:dLbls>
        <c:axId val="668215624"/>
        <c:axId val="668221112"/>
      </c:scatterChart>
      <c:valAx>
        <c:axId val="668215624"/>
        <c:scaling>
          <c:orientation val="minMax"/>
          <c:max val="4.6100000000000003"/>
          <c:min val="2.09"/>
        </c:scaling>
        <c:delete val="1"/>
        <c:axPos val="b"/>
        <c:title>
          <c:tx>
            <c:rich>
              <a:bodyPr/>
              <a:lstStyle/>
              <a:p>
                <a:pPr>
                  <a:defRPr/>
                </a:pPr>
                <a:r>
                  <a:rPr lang="ja-JP" altLang="en-US"/>
                  <a:t>がくの幅</a:t>
                </a:r>
              </a:p>
            </c:rich>
          </c:tx>
          <c:overlay val="0"/>
        </c:title>
        <c:numFmt formatCode="0.0_ " sourceLinked="1"/>
        <c:majorTickMark val="out"/>
        <c:minorTickMark val="none"/>
        <c:tickLblPos val="nextTo"/>
        <c:crossAx val="668221112"/>
        <c:crossesAt val="0.05"/>
        <c:crossBetween val="midCat"/>
      </c:valAx>
      <c:valAx>
        <c:axId val="668221112"/>
        <c:scaling>
          <c:orientation val="minMax"/>
          <c:max val="0.65"/>
          <c:min val="0.05"/>
        </c:scaling>
        <c:delete val="1"/>
        <c:axPos val="l"/>
        <c:numFmt formatCode="0.0_ " sourceLinked="1"/>
        <c:majorTickMark val="out"/>
        <c:minorTickMark val="none"/>
        <c:tickLblPos val="nextTo"/>
        <c:crossAx val="668215624"/>
        <c:crossesAt val="2.09"/>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8219544"/>
        <c:axId val="668220328"/>
      </c:scatterChart>
      <c:valAx>
        <c:axId val="668219544"/>
        <c:scaling>
          <c:orientation val="minMax"/>
        </c:scaling>
        <c:delete val="0"/>
        <c:axPos val="b"/>
        <c:majorTickMark val="out"/>
        <c:minorTickMark val="none"/>
        <c:tickLblPos val="nextTo"/>
        <c:crossAx val="668220328"/>
        <c:crosses val="autoZero"/>
        <c:crossBetween val="midCat"/>
      </c:valAx>
      <c:valAx>
        <c:axId val="668220328"/>
        <c:scaling>
          <c:orientation val="minMax"/>
        </c:scaling>
        <c:delete val="0"/>
        <c:axPos val="l"/>
        <c:majorGridlines/>
        <c:majorTickMark val="out"/>
        <c:minorTickMark val="none"/>
        <c:tickLblPos val="nextTo"/>
        <c:crossAx val="668219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6742608"/>
        <c:axId val="666744176"/>
      </c:scatterChart>
      <c:valAx>
        <c:axId val="666742608"/>
        <c:scaling>
          <c:orientation val="minMax"/>
        </c:scaling>
        <c:delete val="0"/>
        <c:axPos val="b"/>
        <c:majorTickMark val="out"/>
        <c:minorTickMark val="none"/>
        <c:tickLblPos val="nextTo"/>
        <c:crossAx val="666744176"/>
        <c:crosses val="autoZero"/>
        <c:crossBetween val="midCat"/>
      </c:valAx>
      <c:valAx>
        <c:axId val="666744176"/>
        <c:scaling>
          <c:orientation val="minMax"/>
        </c:scaling>
        <c:delete val="0"/>
        <c:axPos val="l"/>
        <c:majorGridlines/>
        <c:majorTickMark val="out"/>
        <c:minorTickMark val="none"/>
        <c:tickLblPos val="nextTo"/>
        <c:crossAx val="666742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7.8703703703703706E-2"/>
          <c:w val="0.81081081081081086"/>
          <c:h val="0.83333333333333337"/>
        </c:manualLayout>
      </c:layout>
      <c:barChart>
        <c:barDir val="col"/>
        <c:grouping val="clustered"/>
        <c:varyColors val="0"/>
        <c:ser>
          <c:idx val="0"/>
          <c:order val="0"/>
          <c:invertIfNegative val="0"/>
          <c:val>
            <c:numRef>
              <c:f>散布図行列2!$B$99:$B$105</c:f>
              <c:numCache>
                <c:formatCode>0</c:formatCode>
                <c:ptCount val="7"/>
                <c:pt idx="0">
                  <c:v>2</c:v>
                </c:pt>
                <c:pt idx="1">
                  <c:v>2</c:v>
                </c:pt>
                <c:pt idx="2">
                  <c:v>20</c:v>
                </c:pt>
                <c:pt idx="3">
                  <c:v>13</c:v>
                </c:pt>
                <c:pt idx="4">
                  <c:v>11</c:v>
                </c:pt>
                <c:pt idx="5">
                  <c:v>0</c:v>
                </c:pt>
                <c:pt idx="6">
                  <c:v>2</c:v>
                </c:pt>
              </c:numCache>
            </c:numRef>
          </c:val>
          <c:extLst>
            <c:ext xmlns:c16="http://schemas.microsoft.com/office/drawing/2014/chart" uri="{C3380CC4-5D6E-409C-BE32-E72D297353CC}">
              <c16:uniqueId val="{00000000-9A07-48BD-8881-DEE309BB10CE}"/>
            </c:ext>
          </c:extLst>
        </c:ser>
        <c:dLbls>
          <c:showLegendKey val="0"/>
          <c:showVal val="0"/>
          <c:showCatName val="0"/>
          <c:showSerName val="0"/>
          <c:showPercent val="0"/>
          <c:showBubbleSize val="0"/>
        </c:dLbls>
        <c:gapWidth val="0"/>
        <c:axId val="666745352"/>
        <c:axId val="666741824"/>
      </c:barChart>
      <c:catAx>
        <c:axId val="666745352"/>
        <c:scaling>
          <c:orientation val="minMax"/>
        </c:scaling>
        <c:delete val="1"/>
        <c:axPos val="b"/>
        <c:majorTickMark val="out"/>
        <c:minorTickMark val="none"/>
        <c:tickLblPos val="nextTo"/>
        <c:crossAx val="666741824"/>
        <c:crosses val="autoZero"/>
        <c:auto val="1"/>
        <c:lblAlgn val="ctr"/>
        <c:lblOffset val="100"/>
        <c:noMultiLvlLbl val="0"/>
      </c:catAx>
      <c:valAx>
        <c:axId val="666741824"/>
        <c:scaling>
          <c:orientation val="minMax"/>
        </c:scaling>
        <c:delete val="1"/>
        <c:axPos val="l"/>
        <c:numFmt formatCode="0" sourceLinked="1"/>
        <c:majorTickMark val="out"/>
        <c:minorTickMark val="none"/>
        <c:tickLblPos val="nextTo"/>
        <c:crossAx val="666745352"/>
        <c:crosses val="autoZero"/>
        <c:crossBetween val="between"/>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0.12551440329218108"/>
          <c:w val="0.81081081081081086"/>
          <c:h val="0.7407407407407407"/>
        </c:manualLayout>
      </c:layout>
      <c:scatterChart>
        <c:scatterStyle val="lineMarker"/>
        <c:varyColors val="0"/>
        <c:ser>
          <c:idx val="0"/>
          <c:order val="0"/>
          <c:spPr>
            <a:ln w="28575">
              <a:noFill/>
            </a:ln>
          </c:spPr>
          <c:marker>
            <c:symbol val="circle"/>
            <c:size val="3"/>
            <c:spPr>
              <a:solidFill>
                <a:schemeClr val="accent1"/>
              </a:solidFill>
              <a:ln/>
            </c:spPr>
          </c:marker>
          <c:trendline>
            <c:trendlineType val="linear"/>
            <c:dispRSqr val="0"/>
            <c:dispEq val="0"/>
          </c:trendline>
          <c:xVal>
            <c:numRef>
              <c:f>散布図行列2!$C$118:$C$167</c:f>
              <c:numCache>
                <c:formatCode>0.0_ </c:formatCode>
                <c:ptCount val="50"/>
                <c:pt idx="0">
                  <c:v>1.4</c:v>
                </c:pt>
                <c:pt idx="1">
                  <c:v>1.4</c:v>
                </c:pt>
                <c:pt idx="2">
                  <c:v>1.3</c:v>
                </c:pt>
                <c:pt idx="3">
                  <c:v>1.5</c:v>
                </c:pt>
                <c:pt idx="4">
                  <c:v>1.4</c:v>
                </c:pt>
                <c:pt idx="5">
                  <c:v>1.7</c:v>
                </c:pt>
                <c:pt idx="6">
                  <c:v>1.4</c:v>
                </c:pt>
                <c:pt idx="7">
                  <c:v>1.5</c:v>
                </c:pt>
                <c:pt idx="8">
                  <c:v>1.4</c:v>
                </c:pt>
                <c:pt idx="9">
                  <c:v>1.5</c:v>
                </c:pt>
                <c:pt idx="10">
                  <c:v>1.5</c:v>
                </c:pt>
                <c:pt idx="11">
                  <c:v>1.6</c:v>
                </c:pt>
                <c:pt idx="12">
                  <c:v>1.4</c:v>
                </c:pt>
                <c:pt idx="13">
                  <c:v>1.1000000000000001</c:v>
                </c:pt>
                <c:pt idx="14">
                  <c:v>1.2</c:v>
                </c:pt>
                <c:pt idx="15">
                  <c:v>1.5</c:v>
                </c:pt>
                <c:pt idx="16">
                  <c:v>1.3</c:v>
                </c:pt>
                <c:pt idx="17">
                  <c:v>1.4</c:v>
                </c:pt>
                <c:pt idx="18">
                  <c:v>1.7</c:v>
                </c:pt>
                <c:pt idx="19">
                  <c:v>1.5</c:v>
                </c:pt>
                <c:pt idx="20">
                  <c:v>1.7</c:v>
                </c:pt>
                <c:pt idx="21">
                  <c:v>1.5</c:v>
                </c:pt>
                <c:pt idx="22">
                  <c:v>1</c:v>
                </c:pt>
                <c:pt idx="23">
                  <c:v>1.7</c:v>
                </c:pt>
                <c:pt idx="24">
                  <c:v>1.9</c:v>
                </c:pt>
                <c:pt idx="25">
                  <c:v>1.6</c:v>
                </c:pt>
                <c:pt idx="26">
                  <c:v>1.6</c:v>
                </c:pt>
                <c:pt idx="27">
                  <c:v>1.5</c:v>
                </c:pt>
                <c:pt idx="28">
                  <c:v>1.4</c:v>
                </c:pt>
                <c:pt idx="29">
                  <c:v>1.6</c:v>
                </c:pt>
                <c:pt idx="30">
                  <c:v>1.6</c:v>
                </c:pt>
                <c:pt idx="31">
                  <c:v>1.5</c:v>
                </c:pt>
                <c:pt idx="32">
                  <c:v>1.5</c:v>
                </c:pt>
                <c:pt idx="33">
                  <c:v>1.4</c:v>
                </c:pt>
                <c:pt idx="34">
                  <c:v>1.5</c:v>
                </c:pt>
                <c:pt idx="35">
                  <c:v>1.2</c:v>
                </c:pt>
                <c:pt idx="36">
                  <c:v>1.3</c:v>
                </c:pt>
                <c:pt idx="37">
                  <c:v>1.4</c:v>
                </c:pt>
                <c:pt idx="38">
                  <c:v>1.3</c:v>
                </c:pt>
                <c:pt idx="39">
                  <c:v>1.5</c:v>
                </c:pt>
                <c:pt idx="40">
                  <c:v>1.3</c:v>
                </c:pt>
                <c:pt idx="41">
                  <c:v>1.3</c:v>
                </c:pt>
                <c:pt idx="42">
                  <c:v>1.3</c:v>
                </c:pt>
                <c:pt idx="43">
                  <c:v>1.6</c:v>
                </c:pt>
                <c:pt idx="44">
                  <c:v>1.9</c:v>
                </c:pt>
                <c:pt idx="45">
                  <c:v>1.4</c:v>
                </c:pt>
                <c:pt idx="46">
                  <c:v>1.6</c:v>
                </c:pt>
                <c:pt idx="47">
                  <c:v>1.4</c:v>
                </c:pt>
                <c:pt idx="48">
                  <c:v>1.5</c:v>
                </c:pt>
                <c:pt idx="49">
                  <c:v>1.4</c:v>
                </c:pt>
              </c:numCache>
            </c:numRef>
          </c:xVal>
          <c:yVal>
            <c:numRef>
              <c:f>散布図行列2!$D$118:$D$167</c:f>
              <c:numCache>
                <c:formatCode>0.0_ </c:formatCode>
                <c:ptCount val="50"/>
                <c:pt idx="0">
                  <c:v>0.2</c:v>
                </c:pt>
                <c:pt idx="1">
                  <c:v>0.2</c:v>
                </c:pt>
                <c:pt idx="2">
                  <c:v>0.2</c:v>
                </c:pt>
                <c:pt idx="3">
                  <c:v>0.2</c:v>
                </c:pt>
                <c:pt idx="4">
                  <c:v>0.2</c:v>
                </c:pt>
                <c:pt idx="5">
                  <c:v>0.4</c:v>
                </c:pt>
                <c:pt idx="6">
                  <c:v>0.3</c:v>
                </c:pt>
                <c:pt idx="7">
                  <c:v>0.2</c:v>
                </c:pt>
                <c:pt idx="8">
                  <c:v>0.2</c:v>
                </c:pt>
                <c:pt idx="9">
                  <c:v>0.1</c:v>
                </c:pt>
                <c:pt idx="10">
                  <c:v>0.2</c:v>
                </c:pt>
                <c:pt idx="11">
                  <c:v>0.2</c:v>
                </c:pt>
                <c:pt idx="12">
                  <c:v>0.1</c:v>
                </c:pt>
                <c:pt idx="13">
                  <c:v>0.1</c:v>
                </c:pt>
                <c:pt idx="14">
                  <c:v>0.2</c:v>
                </c:pt>
                <c:pt idx="15">
                  <c:v>0.4</c:v>
                </c:pt>
                <c:pt idx="16">
                  <c:v>0.4</c:v>
                </c:pt>
                <c:pt idx="17">
                  <c:v>0.3</c:v>
                </c:pt>
                <c:pt idx="18">
                  <c:v>0.3</c:v>
                </c:pt>
                <c:pt idx="19">
                  <c:v>0.3</c:v>
                </c:pt>
                <c:pt idx="20">
                  <c:v>0.2</c:v>
                </c:pt>
                <c:pt idx="21">
                  <c:v>0.4</c:v>
                </c:pt>
                <c:pt idx="22">
                  <c:v>0.2</c:v>
                </c:pt>
                <c:pt idx="23">
                  <c:v>0.5</c:v>
                </c:pt>
                <c:pt idx="24">
                  <c:v>0.2</c:v>
                </c:pt>
                <c:pt idx="25">
                  <c:v>0.2</c:v>
                </c:pt>
                <c:pt idx="26">
                  <c:v>0.4</c:v>
                </c:pt>
                <c:pt idx="27">
                  <c:v>0.2</c:v>
                </c:pt>
                <c:pt idx="28">
                  <c:v>0.2</c:v>
                </c:pt>
                <c:pt idx="29">
                  <c:v>0.2</c:v>
                </c:pt>
                <c:pt idx="30">
                  <c:v>0.2</c:v>
                </c:pt>
                <c:pt idx="31">
                  <c:v>0.4</c:v>
                </c:pt>
                <c:pt idx="32">
                  <c:v>0.1</c:v>
                </c:pt>
                <c:pt idx="33">
                  <c:v>0.2</c:v>
                </c:pt>
                <c:pt idx="34">
                  <c:v>0.2</c:v>
                </c:pt>
                <c:pt idx="35">
                  <c:v>0.2</c:v>
                </c:pt>
                <c:pt idx="36">
                  <c:v>0.2</c:v>
                </c:pt>
                <c:pt idx="37">
                  <c:v>0.1</c:v>
                </c:pt>
                <c:pt idx="38">
                  <c:v>0.2</c:v>
                </c:pt>
                <c:pt idx="39">
                  <c:v>0.2</c:v>
                </c:pt>
                <c:pt idx="40">
                  <c:v>0.3</c:v>
                </c:pt>
                <c:pt idx="41">
                  <c:v>0.3</c:v>
                </c:pt>
                <c:pt idx="42">
                  <c:v>0.2</c:v>
                </c:pt>
                <c:pt idx="43">
                  <c:v>0.6</c:v>
                </c:pt>
                <c:pt idx="44">
                  <c:v>0.4</c:v>
                </c:pt>
                <c:pt idx="45">
                  <c:v>0.3</c:v>
                </c:pt>
                <c:pt idx="46">
                  <c:v>0.2</c:v>
                </c:pt>
                <c:pt idx="47">
                  <c:v>0.2</c:v>
                </c:pt>
                <c:pt idx="48">
                  <c:v>0.2</c:v>
                </c:pt>
                <c:pt idx="49">
                  <c:v>0.2</c:v>
                </c:pt>
              </c:numCache>
            </c:numRef>
          </c:yVal>
          <c:smooth val="0"/>
          <c:extLst>
            <c:ext xmlns:c16="http://schemas.microsoft.com/office/drawing/2014/chart" uri="{C3380CC4-5D6E-409C-BE32-E72D297353CC}">
              <c16:uniqueId val="{00000001-5389-44B9-BC3A-0CE18F193B1E}"/>
            </c:ext>
          </c:extLst>
        </c:ser>
        <c:dLbls>
          <c:showLegendKey val="0"/>
          <c:showVal val="0"/>
          <c:showCatName val="0"/>
          <c:showSerName val="0"/>
          <c:showPercent val="0"/>
          <c:showBubbleSize val="0"/>
        </c:dLbls>
        <c:axId val="666742216"/>
        <c:axId val="666743784"/>
      </c:scatterChart>
      <c:valAx>
        <c:axId val="666742216"/>
        <c:scaling>
          <c:orientation val="minMax"/>
          <c:max val="1.99"/>
          <c:min val="0.91"/>
        </c:scaling>
        <c:delete val="1"/>
        <c:axPos val="b"/>
        <c:title>
          <c:tx>
            <c:rich>
              <a:bodyPr/>
              <a:lstStyle/>
              <a:p>
                <a:pPr>
                  <a:defRPr/>
                </a:pPr>
                <a:r>
                  <a:rPr lang="ja-JP" altLang="en-US"/>
                  <a:t>花弁の長さ</a:t>
                </a:r>
              </a:p>
            </c:rich>
          </c:tx>
          <c:overlay val="0"/>
        </c:title>
        <c:numFmt formatCode="0.0_ " sourceLinked="1"/>
        <c:majorTickMark val="out"/>
        <c:minorTickMark val="none"/>
        <c:tickLblPos val="nextTo"/>
        <c:crossAx val="666743784"/>
        <c:crossesAt val="0.05"/>
        <c:crossBetween val="midCat"/>
      </c:valAx>
      <c:valAx>
        <c:axId val="666743784"/>
        <c:scaling>
          <c:orientation val="minMax"/>
          <c:max val="0.65"/>
          <c:min val="0.05"/>
        </c:scaling>
        <c:delete val="1"/>
        <c:axPos val="l"/>
        <c:numFmt formatCode="0.0_ " sourceLinked="1"/>
        <c:majorTickMark val="out"/>
        <c:minorTickMark val="none"/>
        <c:tickLblPos val="nextTo"/>
        <c:crossAx val="666742216"/>
        <c:crossesAt val="0.91"/>
        <c:crossBetween val="midCat"/>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6743392"/>
        <c:axId val="666740648"/>
      </c:scatterChart>
      <c:valAx>
        <c:axId val="666743392"/>
        <c:scaling>
          <c:orientation val="minMax"/>
        </c:scaling>
        <c:delete val="0"/>
        <c:axPos val="b"/>
        <c:majorTickMark val="out"/>
        <c:minorTickMark val="none"/>
        <c:tickLblPos val="nextTo"/>
        <c:crossAx val="666740648"/>
        <c:crosses val="autoZero"/>
        <c:crossBetween val="midCat"/>
      </c:valAx>
      <c:valAx>
        <c:axId val="666740648"/>
        <c:scaling>
          <c:orientation val="minMax"/>
        </c:scaling>
        <c:delete val="0"/>
        <c:axPos val="l"/>
        <c:majorGridlines/>
        <c:majorTickMark val="out"/>
        <c:minorTickMark val="none"/>
        <c:tickLblPos val="nextTo"/>
        <c:crossAx val="6667433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6738296"/>
        <c:axId val="666744568"/>
      </c:scatterChart>
      <c:valAx>
        <c:axId val="666738296"/>
        <c:scaling>
          <c:orientation val="minMax"/>
        </c:scaling>
        <c:delete val="0"/>
        <c:axPos val="b"/>
        <c:majorTickMark val="out"/>
        <c:minorTickMark val="none"/>
        <c:tickLblPos val="nextTo"/>
        <c:crossAx val="666744568"/>
        <c:crosses val="autoZero"/>
        <c:crossBetween val="midCat"/>
      </c:valAx>
      <c:valAx>
        <c:axId val="666744568"/>
        <c:scaling>
          <c:orientation val="minMax"/>
        </c:scaling>
        <c:delete val="0"/>
        <c:axPos val="l"/>
        <c:majorGridlines/>
        <c:majorTickMark val="out"/>
        <c:minorTickMark val="none"/>
        <c:tickLblPos val="nextTo"/>
        <c:crossAx val="666738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5045045045045045E-3"/>
          <c:y val="1.3888888888888888E-2"/>
          <c:w val="0.98198198198198194"/>
          <c:h val="0.96296296296296291"/>
        </c:manualLayout>
      </c:layout>
      <c:scatterChart>
        <c:scatterStyle val="lineMarker"/>
        <c:varyColors val="0"/>
        <c:dLbls>
          <c:showLegendKey val="0"/>
          <c:showVal val="0"/>
          <c:showCatName val="0"/>
          <c:showSerName val="0"/>
          <c:showPercent val="0"/>
          <c:showBubbleSize val="0"/>
        </c:dLbls>
        <c:axId val="666740256"/>
        <c:axId val="666741432"/>
      </c:scatterChart>
      <c:valAx>
        <c:axId val="666740256"/>
        <c:scaling>
          <c:orientation val="minMax"/>
        </c:scaling>
        <c:delete val="0"/>
        <c:axPos val="b"/>
        <c:majorTickMark val="out"/>
        <c:minorTickMark val="none"/>
        <c:tickLblPos val="nextTo"/>
        <c:crossAx val="666741432"/>
        <c:crosses val="autoZero"/>
        <c:crossBetween val="midCat"/>
      </c:valAx>
      <c:valAx>
        <c:axId val="666741432"/>
        <c:scaling>
          <c:orientation val="minMax"/>
        </c:scaling>
        <c:delete val="0"/>
        <c:axPos val="l"/>
        <c:majorGridlines/>
        <c:majorTickMark val="out"/>
        <c:minorTickMark val="none"/>
        <c:tickLblPos val="nextTo"/>
        <c:crossAx val="666740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0090090090090086E-2"/>
          <c:y val="0.12551440329218108"/>
          <c:w val="0.81081081081081086"/>
          <c:h val="0.7407407407407407"/>
        </c:manualLayout>
      </c:layout>
      <c:barChart>
        <c:barDir val="col"/>
        <c:grouping val="clustered"/>
        <c:varyColors val="0"/>
        <c:ser>
          <c:idx val="0"/>
          <c:order val="0"/>
          <c:invertIfNegative val="0"/>
          <c:val>
            <c:numRef>
              <c:f>散布図行列2!$B$109:$B$114</c:f>
              <c:numCache>
                <c:formatCode>0</c:formatCode>
                <c:ptCount val="6"/>
                <c:pt idx="0">
                  <c:v>5</c:v>
                </c:pt>
                <c:pt idx="1">
                  <c:v>29</c:v>
                </c:pt>
                <c:pt idx="2">
                  <c:v>7</c:v>
                </c:pt>
                <c:pt idx="3">
                  <c:v>7</c:v>
                </c:pt>
                <c:pt idx="4">
                  <c:v>1</c:v>
                </c:pt>
                <c:pt idx="5">
                  <c:v>1</c:v>
                </c:pt>
              </c:numCache>
            </c:numRef>
          </c:val>
          <c:extLst>
            <c:ext xmlns:c16="http://schemas.microsoft.com/office/drawing/2014/chart" uri="{C3380CC4-5D6E-409C-BE32-E72D297353CC}">
              <c16:uniqueId val="{00000000-F179-4A82-9C40-5DEE254A947B}"/>
            </c:ext>
          </c:extLst>
        </c:ser>
        <c:dLbls>
          <c:showLegendKey val="0"/>
          <c:showVal val="0"/>
          <c:showCatName val="0"/>
          <c:showSerName val="0"/>
          <c:showPercent val="0"/>
          <c:showBubbleSize val="0"/>
        </c:dLbls>
        <c:gapWidth val="0"/>
        <c:axId val="666739472"/>
        <c:axId val="489421504"/>
      </c:barChart>
      <c:catAx>
        <c:axId val="666739472"/>
        <c:scaling>
          <c:orientation val="minMax"/>
        </c:scaling>
        <c:delete val="1"/>
        <c:axPos val="b"/>
        <c:title>
          <c:tx>
            <c:rich>
              <a:bodyPr/>
              <a:lstStyle/>
              <a:p>
                <a:pPr>
                  <a:defRPr/>
                </a:pPr>
                <a:r>
                  <a:rPr lang="ja-JP" altLang="en-US"/>
                  <a:t>花弁の幅</a:t>
                </a:r>
              </a:p>
            </c:rich>
          </c:tx>
          <c:layout>
            <c:manualLayout>
              <c:xMode val="edge"/>
              <c:yMode val="edge"/>
              <c:x val="0.30558558558558563"/>
              <c:y val="0.86831275720164613"/>
            </c:manualLayout>
          </c:layout>
          <c:overlay val="0"/>
        </c:title>
        <c:majorTickMark val="out"/>
        <c:minorTickMark val="none"/>
        <c:tickLblPos val="nextTo"/>
        <c:crossAx val="489421504"/>
        <c:crosses val="autoZero"/>
        <c:auto val="1"/>
        <c:lblAlgn val="ctr"/>
        <c:lblOffset val="100"/>
        <c:noMultiLvlLbl val="0"/>
      </c:catAx>
      <c:valAx>
        <c:axId val="489421504"/>
        <c:scaling>
          <c:orientation val="minMax"/>
        </c:scaling>
        <c:delete val="1"/>
        <c:axPos val="l"/>
        <c:numFmt formatCode="0" sourceLinked="1"/>
        <c:majorTickMark val="out"/>
        <c:minorTickMark val="none"/>
        <c:tickLblPos val="nextTo"/>
        <c:crossAx val="666739472"/>
        <c:crosses val="autoZero"/>
        <c:crossBetween val="between"/>
      </c:valAx>
      <c:spPr>
        <a:ln>
          <a:solidFill>
            <a:srgbClr val="999999"/>
          </a:solidFill>
        </a:ln>
      </c:spPr>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ドットプロット</a:t>
            </a:r>
          </a:p>
        </c:rich>
      </c:tx>
      <c:overlay val="0"/>
    </c:title>
    <c:autoTitleDeleted val="0"/>
    <c:plotArea>
      <c:layout/>
      <c:barChart>
        <c:barDir val="col"/>
        <c:grouping val="clustered"/>
        <c:varyColors val="0"/>
        <c:ser>
          <c:idx val="3"/>
          <c:order val="3"/>
          <c:tx>
            <c:strRef>
              <c:f>ドットプロット2!$G$33</c:f>
              <c:strCache>
                <c:ptCount val="1"/>
                <c:pt idx="0">
                  <c:v>ラベル</c:v>
                </c:pt>
              </c:strCache>
            </c:strRef>
          </c:tx>
          <c:spPr>
            <a:ln w="28575">
              <a:noFill/>
            </a:ln>
          </c:spPr>
          <c:invertIfNegative val="0"/>
          <c:cat>
            <c:strRef>
              <c:f>ドットプロット2!$G$34:$G$42</c:f>
              <c:strCache>
                <c:ptCount val="8"/>
                <c:pt idx="1">
                  <c:v>セトーサ</c:v>
                </c:pt>
                <c:pt idx="4">
                  <c:v>ヴェルシコロール</c:v>
                </c:pt>
                <c:pt idx="7">
                  <c:v>ヴィルジニカ</c:v>
                </c:pt>
              </c:strCache>
            </c:strRef>
          </c:cat>
          <c:val>
            <c:numRef>
              <c:f>ドットプロット2!$H$34:$H$42</c:f>
              <c:numCache>
                <c:formatCode>General</c:formatCode>
                <c:ptCount val="9"/>
                <c:pt idx="1">
                  <c:v>0</c:v>
                </c:pt>
                <c:pt idx="4">
                  <c:v>0</c:v>
                </c:pt>
                <c:pt idx="7">
                  <c:v>0</c:v>
                </c:pt>
              </c:numCache>
            </c:numRef>
          </c:val>
          <c:extLst>
            <c:ext xmlns:c16="http://schemas.microsoft.com/office/drawing/2014/chart" uri="{C3380CC4-5D6E-409C-BE32-E72D297353CC}">
              <c16:uniqueId val="{00000000-E441-4923-A0BD-B473C895C9A0}"/>
            </c:ext>
          </c:extLst>
        </c:ser>
        <c:dLbls>
          <c:showLegendKey val="0"/>
          <c:showVal val="0"/>
          <c:showCatName val="0"/>
          <c:showSerName val="0"/>
          <c:showPercent val="0"/>
          <c:showBubbleSize val="0"/>
        </c:dLbls>
        <c:gapWidth val="150"/>
        <c:axId val="486130600"/>
        <c:axId val="559383656"/>
      </c:barChart>
      <c:scatterChart>
        <c:scatterStyle val="lineMarker"/>
        <c:varyColors val="0"/>
        <c:ser>
          <c:idx val="0"/>
          <c:order val="0"/>
          <c:tx>
            <c:strRef>
              <c:f>ドットプロット2!$A$33</c:f>
              <c:strCache>
                <c:ptCount val="1"/>
                <c:pt idx="0">
                  <c:v>セトーサ</c:v>
                </c:pt>
              </c:strCache>
            </c:strRef>
          </c:tx>
          <c:spPr>
            <a:ln w="28575">
              <a:noFill/>
            </a:ln>
          </c:spPr>
          <c:marker>
            <c:symbol val="circle"/>
            <c:size val="5"/>
          </c:marker>
          <c:xVal>
            <c:numRef>
              <c:f>ドットプロット2!$A$34:$A$83</c:f>
              <c:numCache>
                <c:formatCode>General</c:formatCode>
                <c:ptCount val="50"/>
                <c:pt idx="0">
                  <c:v>2</c:v>
                </c:pt>
                <c:pt idx="1">
                  <c:v>2</c:v>
                </c:pt>
                <c:pt idx="2">
                  <c:v>1.8</c:v>
                </c:pt>
                <c:pt idx="3">
                  <c:v>2.2000000000000002</c:v>
                </c:pt>
                <c:pt idx="4">
                  <c:v>2</c:v>
                </c:pt>
                <c:pt idx="5">
                  <c:v>1.9000000000000001</c:v>
                </c:pt>
                <c:pt idx="6">
                  <c:v>2.1</c:v>
                </c:pt>
                <c:pt idx="7">
                  <c:v>1.7000000000000002</c:v>
                </c:pt>
                <c:pt idx="8">
                  <c:v>2.2999999999999998</c:v>
                </c:pt>
                <c:pt idx="9">
                  <c:v>1.9000000000000001</c:v>
                </c:pt>
                <c:pt idx="10">
                  <c:v>2.1</c:v>
                </c:pt>
                <c:pt idx="11">
                  <c:v>2</c:v>
                </c:pt>
                <c:pt idx="12">
                  <c:v>1.8</c:v>
                </c:pt>
                <c:pt idx="13">
                  <c:v>2.2000000000000002</c:v>
                </c:pt>
                <c:pt idx="14">
                  <c:v>1.6</c:v>
                </c:pt>
                <c:pt idx="15">
                  <c:v>2.4</c:v>
                </c:pt>
                <c:pt idx="16">
                  <c:v>1.9000000000000001</c:v>
                </c:pt>
                <c:pt idx="17">
                  <c:v>2.1</c:v>
                </c:pt>
                <c:pt idx="18">
                  <c:v>1.7000000000000002</c:v>
                </c:pt>
                <c:pt idx="19">
                  <c:v>2.2999999999999998</c:v>
                </c:pt>
                <c:pt idx="20">
                  <c:v>1.9000000000000001</c:v>
                </c:pt>
                <c:pt idx="21">
                  <c:v>2.1</c:v>
                </c:pt>
                <c:pt idx="22">
                  <c:v>1.7000000000000002</c:v>
                </c:pt>
                <c:pt idx="23">
                  <c:v>2.2999999999999998</c:v>
                </c:pt>
                <c:pt idx="24">
                  <c:v>1.5</c:v>
                </c:pt>
                <c:pt idx="25">
                  <c:v>2.5</c:v>
                </c:pt>
                <c:pt idx="26">
                  <c:v>1.3</c:v>
                </c:pt>
                <c:pt idx="27">
                  <c:v>2.7</c:v>
                </c:pt>
                <c:pt idx="28">
                  <c:v>1.9000000000000001</c:v>
                </c:pt>
                <c:pt idx="29">
                  <c:v>2.1</c:v>
                </c:pt>
                <c:pt idx="30">
                  <c:v>1.7000000000000002</c:v>
                </c:pt>
                <c:pt idx="31">
                  <c:v>2.2999999999999998</c:v>
                </c:pt>
                <c:pt idx="32">
                  <c:v>1.5</c:v>
                </c:pt>
                <c:pt idx="33">
                  <c:v>2.5</c:v>
                </c:pt>
                <c:pt idx="34">
                  <c:v>1.3</c:v>
                </c:pt>
                <c:pt idx="35">
                  <c:v>2.7</c:v>
                </c:pt>
                <c:pt idx="36">
                  <c:v>2</c:v>
                </c:pt>
                <c:pt idx="37">
                  <c:v>1.8</c:v>
                </c:pt>
                <c:pt idx="38">
                  <c:v>2.2000000000000002</c:v>
                </c:pt>
                <c:pt idx="39">
                  <c:v>2</c:v>
                </c:pt>
                <c:pt idx="40">
                  <c:v>2</c:v>
                </c:pt>
                <c:pt idx="41">
                  <c:v>1.8</c:v>
                </c:pt>
                <c:pt idx="42">
                  <c:v>2.2000000000000002</c:v>
                </c:pt>
                <c:pt idx="43">
                  <c:v>1.6</c:v>
                </c:pt>
                <c:pt idx="44">
                  <c:v>2.4</c:v>
                </c:pt>
                <c:pt idx="45">
                  <c:v>1.9000000000000001</c:v>
                </c:pt>
                <c:pt idx="46">
                  <c:v>2.1</c:v>
                </c:pt>
                <c:pt idx="47">
                  <c:v>1.9000000000000001</c:v>
                </c:pt>
                <c:pt idx="48">
                  <c:v>2.1</c:v>
                </c:pt>
                <c:pt idx="49">
                  <c:v>2</c:v>
                </c:pt>
              </c:numCache>
            </c:numRef>
          </c:xVal>
          <c:yVal>
            <c:numRef>
              <c:f>ドットプロット2!$B$34:$B$83</c:f>
              <c:numCache>
                <c:formatCode>General</c:formatCode>
                <c:ptCount val="50"/>
                <c:pt idx="0">
                  <c:v>4.3</c:v>
                </c:pt>
                <c:pt idx="1">
                  <c:v>4.4000000000000004</c:v>
                </c:pt>
                <c:pt idx="2">
                  <c:v>4.4000000000000004</c:v>
                </c:pt>
                <c:pt idx="3">
                  <c:v>4.4000000000000004</c:v>
                </c:pt>
                <c:pt idx="4">
                  <c:v>4.5</c:v>
                </c:pt>
                <c:pt idx="5">
                  <c:v>4.5999999999999996</c:v>
                </c:pt>
                <c:pt idx="6">
                  <c:v>4.5999999999999996</c:v>
                </c:pt>
                <c:pt idx="7">
                  <c:v>4.5999999999999996</c:v>
                </c:pt>
                <c:pt idx="8">
                  <c:v>4.5999999999999996</c:v>
                </c:pt>
                <c:pt idx="9">
                  <c:v>4.7</c:v>
                </c:pt>
                <c:pt idx="10">
                  <c:v>4.7</c:v>
                </c:pt>
                <c:pt idx="11">
                  <c:v>4.8</c:v>
                </c:pt>
                <c:pt idx="12">
                  <c:v>4.8</c:v>
                </c:pt>
                <c:pt idx="13">
                  <c:v>4.8</c:v>
                </c:pt>
                <c:pt idx="14">
                  <c:v>4.8</c:v>
                </c:pt>
                <c:pt idx="15">
                  <c:v>4.8</c:v>
                </c:pt>
                <c:pt idx="16">
                  <c:v>4.9000000000000004</c:v>
                </c:pt>
                <c:pt idx="17">
                  <c:v>4.9000000000000004</c:v>
                </c:pt>
                <c:pt idx="18">
                  <c:v>4.9000000000000004</c:v>
                </c:pt>
                <c:pt idx="19">
                  <c:v>4.9000000000000004</c:v>
                </c:pt>
                <c:pt idx="20">
                  <c:v>5</c:v>
                </c:pt>
                <c:pt idx="21">
                  <c:v>5</c:v>
                </c:pt>
                <c:pt idx="22">
                  <c:v>5</c:v>
                </c:pt>
                <c:pt idx="23">
                  <c:v>5</c:v>
                </c:pt>
                <c:pt idx="24">
                  <c:v>5</c:v>
                </c:pt>
                <c:pt idx="25">
                  <c:v>5</c:v>
                </c:pt>
                <c:pt idx="26">
                  <c:v>5</c:v>
                </c:pt>
                <c:pt idx="27">
                  <c:v>5</c:v>
                </c:pt>
                <c:pt idx="28">
                  <c:v>5.0999999999999996</c:v>
                </c:pt>
                <c:pt idx="29">
                  <c:v>5.0999999999999996</c:v>
                </c:pt>
                <c:pt idx="30">
                  <c:v>5.0999999999999996</c:v>
                </c:pt>
                <c:pt idx="31">
                  <c:v>5.0999999999999996</c:v>
                </c:pt>
                <c:pt idx="32">
                  <c:v>5.0999999999999996</c:v>
                </c:pt>
                <c:pt idx="33">
                  <c:v>5.0999999999999996</c:v>
                </c:pt>
                <c:pt idx="34">
                  <c:v>5.0999999999999996</c:v>
                </c:pt>
                <c:pt idx="35">
                  <c:v>5.0999999999999996</c:v>
                </c:pt>
                <c:pt idx="36">
                  <c:v>5.2</c:v>
                </c:pt>
                <c:pt idx="37">
                  <c:v>5.2</c:v>
                </c:pt>
                <c:pt idx="38">
                  <c:v>5.2</c:v>
                </c:pt>
                <c:pt idx="39">
                  <c:v>5.3</c:v>
                </c:pt>
                <c:pt idx="40">
                  <c:v>5.4</c:v>
                </c:pt>
                <c:pt idx="41">
                  <c:v>5.4</c:v>
                </c:pt>
                <c:pt idx="42">
                  <c:v>5.4</c:v>
                </c:pt>
                <c:pt idx="43">
                  <c:v>5.4</c:v>
                </c:pt>
                <c:pt idx="44">
                  <c:v>5.4</c:v>
                </c:pt>
                <c:pt idx="45">
                  <c:v>5.5</c:v>
                </c:pt>
                <c:pt idx="46">
                  <c:v>5.5</c:v>
                </c:pt>
                <c:pt idx="47">
                  <c:v>5.7</c:v>
                </c:pt>
                <c:pt idx="48">
                  <c:v>5.7</c:v>
                </c:pt>
                <c:pt idx="49">
                  <c:v>5.8</c:v>
                </c:pt>
              </c:numCache>
            </c:numRef>
          </c:yVal>
          <c:smooth val="0"/>
          <c:extLst>
            <c:ext xmlns:c16="http://schemas.microsoft.com/office/drawing/2014/chart" uri="{C3380CC4-5D6E-409C-BE32-E72D297353CC}">
              <c16:uniqueId val="{00000001-E441-4923-A0BD-B473C895C9A0}"/>
            </c:ext>
          </c:extLst>
        </c:ser>
        <c:ser>
          <c:idx val="1"/>
          <c:order val="1"/>
          <c:tx>
            <c:strRef>
              <c:f>ドットプロット2!$C$33</c:f>
              <c:strCache>
                <c:ptCount val="1"/>
                <c:pt idx="0">
                  <c:v>ヴェルシコロール</c:v>
                </c:pt>
              </c:strCache>
            </c:strRef>
          </c:tx>
          <c:spPr>
            <a:ln w="28575">
              <a:noFill/>
            </a:ln>
          </c:spPr>
          <c:marker>
            <c:symbol val="circle"/>
            <c:size val="5"/>
          </c:marker>
          <c:xVal>
            <c:numRef>
              <c:f>ドットプロット2!$C$34:$C$83</c:f>
              <c:numCache>
                <c:formatCode>General</c:formatCode>
                <c:ptCount val="50"/>
                <c:pt idx="0">
                  <c:v>5</c:v>
                </c:pt>
                <c:pt idx="1">
                  <c:v>4.9000000000000004</c:v>
                </c:pt>
                <c:pt idx="2">
                  <c:v>5.0999999999999996</c:v>
                </c:pt>
                <c:pt idx="3">
                  <c:v>5</c:v>
                </c:pt>
                <c:pt idx="4">
                  <c:v>5</c:v>
                </c:pt>
                <c:pt idx="5">
                  <c:v>5</c:v>
                </c:pt>
                <c:pt idx="6">
                  <c:v>5</c:v>
                </c:pt>
                <c:pt idx="7">
                  <c:v>4.8</c:v>
                </c:pt>
                <c:pt idx="8">
                  <c:v>5.2</c:v>
                </c:pt>
                <c:pt idx="9">
                  <c:v>4.5999999999999996</c:v>
                </c:pt>
                <c:pt idx="10">
                  <c:v>5.4</c:v>
                </c:pt>
                <c:pt idx="11">
                  <c:v>5</c:v>
                </c:pt>
                <c:pt idx="12">
                  <c:v>4.8</c:v>
                </c:pt>
                <c:pt idx="13">
                  <c:v>5.2</c:v>
                </c:pt>
                <c:pt idx="14">
                  <c:v>4.5999999999999996</c:v>
                </c:pt>
                <c:pt idx="15">
                  <c:v>5.4</c:v>
                </c:pt>
                <c:pt idx="16">
                  <c:v>5</c:v>
                </c:pt>
                <c:pt idx="17">
                  <c:v>4.8</c:v>
                </c:pt>
                <c:pt idx="18">
                  <c:v>5.2</c:v>
                </c:pt>
                <c:pt idx="19">
                  <c:v>4.5999999999999996</c:v>
                </c:pt>
                <c:pt idx="20">
                  <c:v>5.4</c:v>
                </c:pt>
                <c:pt idx="21">
                  <c:v>5</c:v>
                </c:pt>
                <c:pt idx="22">
                  <c:v>4.8</c:v>
                </c:pt>
                <c:pt idx="23">
                  <c:v>5.2</c:v>
                </c:pt>
                <c:pt idx="24">
                  <c:v>4.9000000000000004</c:v>
                </c:pt>
                <c:pt idx="25">
                  <c:v>5.0999999999999996</c:v>
                </c:pt>
                <c:pt idx="26">
                  <c:v>4.9000000000000004</c:v>
                </c:pt>
                <c:pt idx="27">
                  <c:v>5.0999999999999996</c:v>
                </c:pt>
                <c:pt idx="28">
                  <c:v>4.7</c:v>
                </c:pt>
                <c:pt idx="29">
                  <c:v>5.3</c:v>
                </c:pt>
                <c:pt idx="30">
                  <c:v>4.9000000000000004</c:v>
                </c:pt>
                <c:pt idx="31">
                  <c:v>5.0999999999999996</c:v>
                </c:pt>
                <c:pt idx="32">
                  <c:v>4.7</c:v>
                </c:pt>
                <c:pt idx="33">
                  <c:v>5.3</c:v>
                </c:pt>
                <c:pt idx="34">
                  <c:v>4.9000000000000004</c:v>
                </c:pt>
                <c:pt idx="35">
                  <c:v>5.0999999999999996</c:v>
                </c:pt>
                <c:pt idx="36">
                  <c:v>5</c:v>
                </c:pt>
                <c:pt idx="37">
                  <c:v>4.8</c:v>
                </c:pt>
                <c:pt idx="38">
                  <c:v>5.2</c:v>
                </c:pt>
                <c:pt idx="39">
                  <c:v>4.9000000000000004</c:v>
                </c:pt>
                <c:pt idx="40">
                  <c:v>5.0999999999999996</c:v>
                </c:pt>
                <c:pt idx="41">
                  <c:v>5</c:v>
                </c:pt>
                <c:pt idx="42">
                  <c:v>4.9000000000000004</c:v>
                </c:pt>
                <c:pt idx="43">
                  <c:v>5.0999999999999996</c:v>
                </c:pt>
                <c:pt idx="44">
                  <c:v>5</c:v>
                </c:pt>
                <c:pt idx="45">
                  <c:v>4.8</c:v>
                </c:pt>
                <c:pt idx="46">
                  <c:v>5.2</c:v>
                </c:pt>
                <c:pt idx="47">
                  <c:v>5</c:v>
                </c:pt>
                <c:pt idx="48">
                  <c:v>5</c:v>
                </c:pt>
                <c:pt idx="49">
                  <c:v>5</c:v>
                </c:pt>
              </c:numCache>
            </c:numRef>
          </c:xVal>
          <c:yVal>
            <c:numRef>
              <c:f>ドットプロット2!$D$34:$D$83</c:f>
              <c:numCache>
                <c:formatCode>General</c:formatCode>
                <c:ptCount val="50"/>
                <c:pt idx="0">
                  <c:v>4.9000000000000004</c:v>
                </c:pt>
                <c:pt idx="1">
                  <c:v>5</c:v>
                </c:pt>
                <c:pt idx="2">
                  <c:v>5</c:v>
                </c:pt>
                <c:pt idx="3">
                  <c:v>5.0999999999999996</c:v>
                </c:pt>
                <c:pt idx="4">
                  <c:v>5.2</c:v>
                </c:pt>
                <c:pt idx="5">
                  <c:v>5.4</c:v>
                </c:pt>
                <c:pt idx="6">
                  <c:v>5.5</c:v>
                </c:pt>
                <c:pt idx="7">
                  <c:v>5.5</c:v>
                </c:pt>
                <c:pt idx="8">
                  <c:v>5.5</c:v>
                </c:pt>
                <c:pt idx="9">
                  <c:v>5.5</c:v>
                </c:pt>
                <c:pt idx="10">
                  <c:v>5.5</c:v>
                </c:pt>
                <c:pt idx="11">
                  <c:v>5.6</c:v>
                </c:pt>
                <c:pt idx="12">
                  <c:v>5.6</c:v>
                </c:pt>
                <c:pt idx="13">
                  <c:v>5.6</c:v>
                </c:pt>
                <c:pt idx="14">
                  <c:v>5.6</c:v>
                </c:pt>
                <c:pt idx="15">
                  <c:v>5.6</c:v>
                </c:pt>
                <c:pt idx="16">
                  <c:v>5.7</c:v>
                </c:pt>
                <c:pt idx="17">
                  <c:v>5.7</c:v>
                </c:pt>
                <c:pt idx="18">
                  <c:v>5.7</c:v>
                </c:pt>
                <c:pt idx="19">
                  <c:v>5.7</c:v>
                </c:pt>
                <c:pt idx="20">
                  <c:v>5.7</c:v>
                </c:pt>
                <c:pt idx="21">
                  <c:v>5.8</c:v>
                </c:pt>
                <c:pt idx="22">
                  <c:v>5.8</c:v>
                </c:pt>
                <c:pt idx="23">
                  <c:v>5.8</c:v>
                </c:pt>
                <c:pt idx="24">
                  <c:v>5.9</c:v>
                </c:pt>
                <c:pt idx="25">
                  <c:v>5.9</c:v>
                </c:pt>
                <c:pt idx="26">
                  <c:v>6</c:v>
                </c:pt>
                <c:pt idx="27">
                  <c:v>6</c:v>
                </c:pt>
                <c:pt idx="28">
                  <c:v>6</c:v>
                </c:pt>
                <c:pt idx="29">
                  <c:v>6</c:v>
                </c:pt>
                <c:pt idx="30">
                  <c:v>6.1</c:v>
                </c:pt>
                <c:pt idx="31">
                  <c:v>6.1</c:v>
                </c:pt>
                <c:pt idx="32">
                  <c:v>6.1</c:v>
                </c:pt>
                <c:pt idx="33">
                  <c:v>6.1</c:v>
                </c:pt>
                <c:pt idx="34">
                  <c:v>6.2</c:v>
                </c:pt>
                <c:pt idx="35">
                  <c:v>6.2</c:v>
                </c:pt>
                <c:pt idx="36">
                  <c:v>6.3</c:v>
                </c:pt>
                <c:pt idx="37">
                  <c:v>6.3</c:v>
                </c:pt>
                <c:pt idx="38">
                  <c:v>6.3</c:v>
                </c:pt>
                <c:pt idx="39">
                  <c:v>6.4</c:v>
                </c:pt>
                <c:pt idx="40">
                  <c:v>6.4</c:v>
                </c:pt>
                <c:pt idx="41">
                  <c:v>6.5</c:v>
                </c:pt>
                <c:pt idx="42">
                  <c:v>6.6</c:v>
                </c:pt>
                <c:pt idx="43">
                  <c:v>6.6</c:v>
                </c:pt>
                <c:pt idx="44">
                  <c:v>6.7</c:v>
                </c:pt>
                <c:pt idx="45">
                  <c:v>6.7</c:v>
                </c:pt>
                <c:pt idx="46">
                  <c:v>6.7</c:v>
                </c:pt>
                <c:pt idx="47">
                  <c:v>6.8</c:v>
                </c:pt>
                <c:pt idx="48">
                  <c:v>6.9</c:v>
                </c:pt>
                <c:pt idx="49">
                  <c:v>7</c:v>
                </c:pt>
              </c:numCache>
            </c:numRef>
          </c:yVal>
          <c:smooth val="0"/>
          <c:extLst>
            <c:ext xmlns:c16="http://schemas.microsoft.com/office/drawing/2014/chart" uri="{C3380CC4-5D6E-409C-BE32-E72D297353CC}">
              <c16:uniqueId val="{00000002-E441-4923-A0BD-B473C895C9A0}"/>
            </c:ext>
          </c:extLst>
        </c:ser>
        <c:ser>
          <c:idx val="2"/>
          <c:order val="2"/>
          <c:tx>
            <c:strRef>
              <c:f>ドットプロット2!$E$33</c:f>
              <c:strCache>
                <c:ptCount val="1"/>
                <c:pt idx="0">
                  <c:v>ヴィルジニカ</c:v>
                </c:pt>
              </c:strCache>
            </c:strRef>
          </c:tx>
          <c:spPr>
            <a:ln w="28575">
              <a:noFill/>
            </a:ln>
          </c:spPr>
          <c:marker>
            <c:symbol val="circle"/>
            <c:size val="5"/>
          </c:marker>
          <c:xVal>
            <c:numRef>
              <c:f>ドットプロット2!$E$34:$E$83</c:f>
              <c:numCache>
                <c:formatCode>General</c:formatCode>
                <c:ptCount val="50"/>
                <c:pt idx="0">
                  <c:v>8</c:v>
                </c:pt>
                <c:pt idx="1">
                  <c:v>8</c:v>
                </c:pt>
                <c:pt idx="2">
                  <c:v>8</c:v>
                </c:pt>
                <c:pt idx="3">
                  <c:v>8</c:v>
                </c:pt>
                <c:pt idx="4">
                  <c:v>7.8</c:v>
                </c:pt>
                <c:pt idx="5">
                  <c:v>8.1999999999999993</c:v>
                </c:pt>
                <c:pt idx="6">
                  <c:v>8</c:v>
                </c:pt>
                <c:pt idx="7">
                  <c:v>7.9</c:v>
                </c:pt>
                <c:pt idx="8">
                  <c:v>8.1</c:v>
                </c:pt>
                <c:pt idx="9">
                  <c:v>7.9</c:v>
                </c:pt>
                <c:pt idx="10">
                  <c:v>8.1</c:v>
                </c:pt>
                <c:pt idx="11">
                  <c:v>7.9</c:v>
                </c:pt>
                <c:pt idx="12">
                  <c:v>8.1</c:v>
                </c:pt>
                <c:pt idx="13">
                  <c:v>7.9</c:v>
                </c:pt>
                <c:pt idx="14">
                  <c:v>8.1</c:v>
                </c:pt>
                <c:pt idx="15">
                  <c:v>7.7</c:v>
                </c:pt>
                <c:pt idx="16">
                  <c:v>8.3000000000000007</c:v>
                </c:pt>
                <c:pt idx="17">
                  <c:v>7.5</c:v>
                </c:pt>
                <c:pt idx="18">
                  <c:v>8.5</c:v>
                </c:pt>
                <c:pt idx="19">
                  <c:v>8</c:v>
                </c:pt>
                <c:pt idx="20">
                  <c:v>7.8</c:v>
                </c:pt>
                <c:pt idx="21">
                  <c:v>8.1999999999999993</c:v>
                </c:pt>
                <c:pt idx="22">
                  <c:v>7.6</c:v>
                </c:pt>
                <c:pt idx="23">
                  <c:v>8.4</c:v>
                </c:pt>
                <c:pt idx="24">
                  <c:v>7.9</c:v>
                </c:pt>
                <c:pt idx="25">
                  <c:v>8.1</c:v>
                </c:pt>
                <c:pt idx="26">
                  <c:v>7.7</c:v>
                </c:pt>
                <c:pt idx="27">
                  <c:v>8.3000000000000007</c:v>
                </c:pt>
                <c:pt idx="28">
                  <c:v>8</c:v>
                </c:pt>
                <c:pt idx="29">
                  <c:v>7.8</c:v>
                </c:pt>
                <c:pt idx="30">
                  <c:v>8.1999999999999993</c:v>
                </c:pt>
                <c:pt idx="31">
                  <c:v>7.6</c:v>
                </c:pt>
                <c:pt idx="32">
                  <c:v>8.4</c:v>
                </c:pt>
                <c:pt idx="33">
                  <c:v>7.9</c:v>
                </c:pt>
                <c:pt idx="34">
                  <c:v>8.1</c:v>
                </c:pt>
                <c:pt idx="35">
                  <c:v>8</c:v>
                </c:pt>
                <c:pt idx="36">
                  <c:v>7.8</c:v>
                </c:pt>
                <c:pt idx="37">
                  <c:v>8.1999999999999993</c:v>
                </c:pt>
                <c:pt idx="38">
                  <c:v>8</c:v>
                </c:pt>
                <c:pt idx="39">
                  <c:v>8</c:v>
                </c:pt>
                <c:pt idx="40">
                  <c:v>7.8</c:v>
                </c:pt>
                <c:pt idx="41">
                  <c:v>8.1999999999999993</c:v>
                </c:pt>
                <c:pt idx="42">
                  <c:v>8</c:v>
                </c:pt>
                <c:pt idx="43">
                  <c:v>8</c:v>
                </c:pt>
                <c:pt idx="44">
                  <c:v>8</c:v>
                </c:pt>
                <c:pt idx="45">
                  <c:v>7.9</c:v>
                </c:pt>
                <c:pt idx="46">
                  <c:v>8.1</c:v>
                </c:pt>
                <c:pt idx="47">
                  <c:v>7.7</c:v>
                </c:pt>
                <c:pt idx="48">
                  <c:v>8.3000000000000007</c:v>
                </c:pt>
                <c:pt idx="49">
                  <c:v>8</c:v>
                </c:pt>
              </c:numCache>
            </c:numRef>
          </c:xVal>
          <c:yVal>
            <c:numRef>
              <c:f>ドットプロット2!$F$34:$F$83</c:f>
              <c:numCache>
                <c:formatCode>General</c:formatCode>
                <c:ptCount val="50"/>
                <c:pt idx="0">
                  <c:v>4.9000000000000004</c:v>
                </c:pt>
                <c:pt idx="1">
                  <c:v>5.6</c:v>
                </c:pt>
                <c:pt idx="2">
                  <c:v>5.7</c:v>
                </c:pt>
                <c:pt idx="3">
                  <c:v>5.8</c:v>
                </c:pt>
                <c:pt idx="4">
                  <c:v>5.8</c:v>
                </c:pt>
                <c:pt idx="5">
                  <c:v>5.8</c:v>
                </c:pt>
                <c:pt idx="6">
                  <c:v>5.9</c:v>
                </c:pt>
                <c:pt idx="7">
                  <c:v>6</c:v>
                </c:pt>
                <c:pt idx="8">
                  <c:v>6</c:v>
                </c:pt>
                <c:pt idx="9">
                  <c:v>6.1</c:v>
                </c:pt>
                <c:pt idx="10">
                  <c:v>6.1</c:v>
                </c:pt>
                <c:pt idx="11">
                  <c:v>6.2</c:v>
                </c:pt>
                <c:pt idx="12">
                  <c:v>6.2</c:v>
                </c:pt>
                <c:pt idx="13">
                  <c:v>6.3</c:v>
                </c:pt>
                <c:pt idx="14">
                  <c:v>6.3</c:v>
                </c:pt>
                <c:pt idx="15">
                  <c:v>6.3</c:v>
                </c:pt>
                <c:pt idx="16">
                  <c:v>6.3</c:v>
                </c:pt>
                <c:pt idx="17">
                  <c:v>6.3</c:v>
                </c:pt>
                <c:pt idx="18">
                  <c:v>6.3</c:v>
                </c:pt>
                <c:pt idx="19">
                  <c:v>6.4</c:v>
                </c:pt>
                <c:pt idx="20">
                  <c:v>6.4</c:v>
                </c:pt>
                <c:pt idx="21">
                  <c:v>6.4</c:v>
                </c:pt>
                <c:pt idx="22">
                  <c:v>6.4</c:v>
                </c:pt>
                <c:pt idx="23">
                  <c:v>6.4</c:v>
                </c:pt>
                <c:pt idx="24">
                  <c:v>6.5</c:v>
                </c:pt>
                <c:pt idx="25">
                  <c:v>6.5</c:v>
                </c:pt>
                <c:pt idx="26">
                  <c:v>6.5</c:v>
                </c:pt>
                <c:pt idx="27">
                  <c:v>6.5</c:v>
                </c:pt>
                <c:pt idx="28">
                  <c:v>6.7</c:v>
                </c:pt>
                <c:pt idx="29">
                  <c:v>6.7</c:v>
                </c:pt>
                <c:pt idx="30">
                  <c:v>6.7</c:v>
                </c:pt>
                <c:pt idx="31">
                  <c:v>6.7</c:v>
                </c:pt>
                <c:pt idx="32">
                  <c:v>6.7</c:v>
                </c:pt>
                <c:pt idx="33">
                  <c:v>6.8</c:v>
                </c:pt>
                <c:pt idx="34">
                  <c:v>6.8</c:v>
                </c:pt>
                <c:pt idx="35">
                  <c:v>6.9</c:v>
                </c:pt>
                <c:pt idx="36">
                  <c:v>6.9</c:v>
                </c:pt>
                <c:pt idx="37">
                  <c:v>6.9</c:v>
                </c:pt>
                <c:pt idx="38">
                  <c:v>7.1</c:v>
                </c:pt>
                <c:pt idx="39">
                  <c:v>7.2</c:v>
                </c:pt>
                <c:pt idx="40">
                  <c:v>7.2</c:v>
                </c:pt>
                <c:pt idx="41">
                  <c:v>7.2</c:v>
                </c:pt>
                <c:pt idx="42">
                  <c:v>7.3</c:v>
                </c:pt>
                <c:pt idx="43">
                  <c:v>7.4</c:v>
                </c:pt>
                <c:pt idx="44">
                  <c:v>7.6</c:v>
                </c:pt>
                <c:pt idx="45">
                  <c:v>7.7</c:v>
                </c:pt>
                <c:pt idx="46">
                  <c:v>7.7</c:v>
                </c:pt>
                <c:pt idx="47">
                  <c:v>7.7</c:v>
                </c:pt>
                <c:pt idx="48">
                  <c:v>7.7</c:v>
                </c:pt>
                <c:pt idx="49">
                  <c:v>7.9</c:v>
                </c:pt>
              </c:numCache>
            </c:numRef>
          </c:yVal>
          <c:smooth val="0"/>
          <c:extLst>
            <c:ext xmlns:c16="http://schemas.microsoft.com/office/drawing/2014/chart" uri="{C3380CC4-5D6E-409C-BE32-E72D297353CC}">
              <c16:uniqueId val="{00000003-E441-4923-A0BD-B473C895C9A0}"/>
            </c:ext>
          </c:extLst>
        </c:ser>
        <c:dLbls>
          <c:showLegendKey val="0"/>
          <c:showVal val="0"/>
          <c:showCatName val="0"/>
          <c:showSerName val="0"/>
          <c:showPercent val="0"/>
          <c:showBubbleSize val="0"/>
        </c:dLbls>
        <c:axId val="486130600"/>
        <c:axId val="559383656"/>
      </c:scatterChart>
      <c:catAx>
        <c:axId val="486130600"/>
        <c:scaling>
          <c:orientation val="minMax"/>
        </c:scaling>
        <c:delete val="0"/>
        <c:axPos val="b"/>
        <c:numFmt formatCode="General" sourceLinked="1"/>
        <c:majorTickMark val="none"/>
        <c:minorTickMark val="none"/>
        <c:tickLblPos val="low"/>
        <c:crossAx val="559383656"/>
        <c:crosses val="autoZero"/>
        <c:auto val="1"/>
        <c:lblAlgn val="ctr"/>
        <c:lblOffset val="100"/>
        <c:noMultiLvlLbl val="0"/>
      </c:catAx>
      <c:valAx>
        <c:axId val="559383656"/>
        <c:scaling>
          <c:orientation val="minMax"/>
          <c:min val="3.5"/>
        </c:scaling>
        <c:delete val="0"/>
        <c:axPos val="l"/>
        <c:numFmt formatCode="General" sourceLinked="1"/>
        <c:majorTickMark val="none"/>
        <c:minorTickMark val="none"/>
        <c:tickLblPos val="low"/>
        <c:crossAx val="486130600"/>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カーネル密度推定</a:t>
            </a:r>
          </a:p>
        </c:rich>
      </c:tx>
      <c:overlay val="0"/>
    </c:title>
    <c:autoTitleDeleted val="0"/>
    <c:plotArea>
      <c:layout/>
      <c:scatterChart>
        <c:scatterStyle val="smoothMarker"/>
        <c:varyColors val="0"/>
        <c:ser>
          <c:idx val="0"/>
          <c:order val="0"/>
          <c:tx>
            <c:strRef>
              <c:f>カーネル密度推定2!$A$33</c:f>
              <c:strCache>
                <c:ptCount val="1"/>
                <c:pt idx="0">
                  <c:v>セトーサ</c:v>
                </c:pt>
              </c:strCache>
            </c:strRef>
          </c:tx>
          <c:marker>
            <c:symbol val="none"/>
          </c:marker>
          <c:xVal>
            <c:numRef>
              <c:f>カーネル密度推定2!$A$34:$A$133</c:f>
              <c:numCache>
                <c:formatCode>0.0000</c:formatCode>
                <c:ptCount val="100"/>
                <c:pt idx="0">
                  <c:v>3.9314257790436469</c:v>
                </c:pt>
                <c:pt idx="1">
                  <c:v>3.9540232380528662</c:v>
                </c:pt>
                <c:pt idx="2">
                  <c:v>3.9766206970620854</c:v>
                </c:pt>
                <c:pt idx="3">
                  <c:v>3.9992181560713047</c:v>
                </c:pt>
                <c:pt idx="4">
                  <c:v>4.0218156150805235</c:v>
                </c:pt>
                <c:pt idx="5">
                  <c:v>4.0444130740897428</c:v>
                </c:pt>
                <c:pt idx="6">
                  <c:v>4.0670105330989621</c:v>
                </c:pt>
                <c:pt idx="7">
                  <c:v>4.0896079921081814</c:v>
                </c:pt>
                <c:pt idx="8">
                  <c:v>4.1122054511174007</c:v>
                </c:pt>
                <c:pt idx="9">
                  <c:v>4.1348029101266199</c:v>
                </c:pt>
                <c:pt idx="10">
                  <c:v>4.1574003691358392</c:v>
                </c:pt>
                <c:pt idx="11">
                  <c:v>4.1799978281450585</c:v>
                </c:pt>
                <c:pt idx="12">
                  <c:v>4.2025952871542778</c:v>
                </c:pt>
                <c:pt idx="13">
                  <c:v>4.225192746163497</c:v>
                </c:pt>
                <c:pt idx="14">
                  <c:v>4.2477902051727163</c:v>
                </c:pt>
                <c:pt idx="15">
                  <c:v>4.2703876641819356</c:v>
                </c:pt>
                <c:pt idx="16">
                  <c:v>4.2929851231911549</c:v>
                </c:pt>
                <c:pt idx="17">
                  <c:v>4.3155825822003742</c:v>
                </c:pt>
                <c:pt idx="18">
                  <c:v>4.3381800412095934</c:v>
                </c:pt>
                <c:pt idx="19">
                  <c:v>4.3607775002188127</c:v>
                </c:pt>
                <c:pt idx="20">
                  <c:v>4.383374959228032</c:v>
                </c:pt>
                <c:pt idx="21">
                  <c:v>4.4059724182372513</c:v>
                </c:pt>
                <c:pt idx="22">
                  <c:v>4.4285698772464706</c:v>
                </c:pt>
                <c:pt idx="23">
                  <c:v>4.4511673362556898</c:v>
                </c:pt>
                <c:pt idx="24">
                  <c:v>4.4737647952649091</c:v>
                </c:pt>
                <c:pt idx="25">
                  <c:v>4.4963622542741284</c:v>
                </c:pt>
                <c:pt idx="26">
                  <c:v>4.5189597132833477</c:v>
                </c:pt>
                <c:pt idx="27">
                  <c:v>4.5415571722925669</c:v>
                </c:pt>
                <c:pt idx="28">
                  <c:v>4.5641546313017862</c:v>
                </c:pt>
                <c:pt idx="29">
                  <c:v>4.5867520903110055</c:v>
                </c:pt>
                <c:pt idx="30">
                  <c:v>4.6093495493202248</c:v>
                </c:pt>
                <c:pt idx="31">
                  <c:v>4.6319470083294432</c:v>
                </c:pt>
                <c:pt idx="32">
                  <c:v>4.6545444673386625</c:v>
                </c:pt>
                <c:pt idx="33">
                  <c:v>4.6771419263478817</c:v>
                </c:pt>
                <c:pt idx="34">
                  <c:v>4.699739385357101</c:v>
                </c:pt>
                <c:pt idx="35">
                  <c:v>4.7223368443663203</c:v>
                </c:pt>
                <c:pt idx="36">
                  <c:v>4.7449343033755396</c:v>
                </c:pt>
                <c:pt idx="37">
                  <c:v>4.7675317623847588</c:v>
                </c:pt>
                <c:pt idx="38">
                  <c:v>4.7901292213939781</c:v>
                </c:pt>
                <c:pt idx="39">
                  <c:v>4.8127266804031974</c:v>
                </c:pt>
                <c:pt idx="40">
                  <c:v>4.8353241394124167</c:v>
                </c:pt>
                <c:pt idx="41">
                  <c:v>4.857921598421636</c:v>
                </c:pt>
                <c:pt idx="42">
                  <c:v>4.8805190574308552</c:v>
                </c:pt>
                <c:pt idx="43">
                  <c:v>4.9031165164400745</c:v>
                </c:pt>
                <c:pt idx="44">
                  <c:v>4.9257139754492938</c:v>
                </c:pt>
                <c:pt idx="45">
                  <c:v>4.9483114344585131</c:v>
                </c:pt>
                <c:pt idx="46">
                  <c:v>4.9709088934677323</c:v>
                </c:pt>
                <c:pt idx="47">
                  <c:v>4.9935063524769516</c:v>
                </c:pt>
                <c:pt idx="48">
                  <c:v>5.0161038114861709</c:v>
                </c:pt>
                <c:pt idx="49">
                  <c:v>5.0387012704953902</c:v>
                </c:pt>
                <c:pt idx="50">
                  <c:v>5.0612987295046095</c:v>
                </c:pt>
                <c:pt idx="51">
                  <c:v>5.0838961885138287</c:v>
                </c:pt>
                <c:pt idx="52">
                  <c:v>5.106493647523048</c:v>
                </c:pt>
                <c:pt idx="53">
                  <c:v>5.1290911065322673</c:v>
                </c:pt>
                <c:pt idx="54">
                  <c:v>5.1516885655414857</c:v>
                </c:pt>
                <c:pt idx="55">
                  <c:v>5.174286024550705</c:v>
                </c:pt>
                <c:pt idx="56">
                  <c:v>5.1968834835599242</c:v>
                </c:pt>
                <c:pt idx="57">
                  <c:v>5.2194809425691435</c:v>
                </c:pt>
                <c:pt idx="58">
                  <c:v>5.2420784015783628</c:v>
                </c:pt>
                <c:pt idx="59">
                  <c:v>5.2646758605875821</c:v>
                </c:pt>
                <c:pt idx="60">
                  <c:v>5.2872733195968014</c:v>
                </c:pt>
                <c:pt idx="61">
                  <c:v>5.3098707786060206</c:v>
                </c:pt>
                <c:pt idx="62">
                  <c:v>5.3324682376152399</c:v>
                </c:pt>
                <c:pt idx="63">
                  <c:v>5.3550656966244592</c:v>
                </c:pt>
                <c:pt idx="64">
                  <c:v>5.3776631556336785</c:v>
                </c:pt>
                <c:pt idx="65">
                  <c:v>5.4002606146428977</c:v>
                </c:pt>
                <c:pt idx="66">
                  <c:v>5.422858073652117</c:v>
                </c:pt>
                <c:pt idx="67">
                  <c:v>5.4454555326613363</c:v>
                </c:pt>
                <c:pt idx="68">
                  <c:v>5.4680529916705556</c:v>
                </c:pt>
                <c:pt idx="69">
                  <c:v>5.4906504506797749</c:v>
                </c:pt>
                <c:pt idx="70">
                  <c:v>5.5132479096889941</c:v>
                </c:pt>
                <c:pt idx="71">
                  <c:v>5.5358453686982134</c:v>
                </c:pt>
                <c:pt idx="72">
                  <c:v>5.5584428277074327</c:v>
                </c:pt>
                <c:pt idx="73">
                  <c:v>5.581040286716652</c:v>
                </c:pt>
                <c:pt idx="74">
                  <c:v>5.6036377457258713</c:v>
                </c:pt>
                <c:pt idx="75">
                  <c:v>5.6262352047350905</c:v>
                </c:pt>
                <c:pt idx="76">
                  <c:v>5.6488326637443098</c:v>
                </c:pt>
                <c:pt idx="77">
                  <c:v>5.6714301227535291</c:v>
                </c:pt>
                <c:pt idx="78">
                  <c:v>5.6940275817627484</c:v>
                </c:pt>
                <c:pt idx="79">
                  <c:v>5.7166250407719676</c:v>
                </c:pt>
                <c:pt idx="80">
                  <c:v>5.7392224997811869</c:v>
                </c:pt>
                <c:pt idx="81">
                  <c:v>5.7618199587904062</c:v>
                </c:pt>
                <c:pt idx="82">
                  <c:v>5.7844174177996255</c:v>
                </c:pt>
                <c:pt idx="83">
                  <c:v>5.8070148768088448</c:v>
                </c:pt>
                <c:pt idx="84">
                  <c:v>5.829612335818064</c:v>
                </c:pt>
                <c:pt idx="85">
                  <c:v>5.8522097948272833</c:v>
                </c:pt>
                <c:pt idx="86">
                  <c:v>5.8748072538365026</c:v>
                </c:pt>
                <c:pt idx="87">
                  <c:v>5.8974047128457219</c:v>
                </c:pt>
                <c:pt idx="88">
                  <c:v>5.9200021718549412</c:v>
                </c:pt>
                <c:pt idx="89">
                  <c:v>5.9425996308641604</c:v>
                </c:pt>
                <c:pt idx="90">
                  <c:v>5.9651970898733797</c:v>
                </c:pt>
                <c:pt idx="91">
                  <c:v>5.987794548882599</c:v>
                </c:pt>
                <c:pt idx="92">
                  <c:v>6.0103920078918183</c:v>
                </c:pt>
                <c:pt idx="93">
                  <c:v>6.0329894669010367</c:v>
                </c:pt>
                <c:pt idx="94">
                  <c:v>6.0555869259102559</c:v>
                </c:pt>
                <c:pt idx="95">
                  <c:v>6.0781843849194752</c:v>
                </c:pt>
                <c:pt idx="96">
                  <c:v>6.1007818439286945</c:v>
                </c:pt>
                <c:pt idx="97">
                  <c:v>6.1233793029379138</c:v>
                </c:pt>
                <c:pt idx="98">
                  <c:v>6.145976761947133</c:v>
                </c:pt>
                <c:pt idx="99">
                  <c:v>6.1685742209563523</c:v>
                </c:pt>
              </c:numCache>
            </c:numRef>
          </c:xVal>
          <c:yVal>
            <c:numRef>
              <c:f>カーネル密度推定2!$B$34:$B$133</c:f>
              <c:numCache>
                <c:formatCode>0.0000</c:formatCode>
                <c:ptCount val="100"/>
                <c:pt idx="0">
                  <c:v>8.682697115505269E-4</c:v>
                </c:pt>
                <c:pt idx="1">
                  <c:v>1.5226594329326964E-3</c:v>
                </c:pt>
                <c:pt idx="2">
                  <c:v>2.5812530571950008E-3</c:v>
                </c:pt>
                <c:pt idx="3">
                  <c:v>4.2532786433126801E-3</c:v>
                </c:pt>
                <c:pt idx="4">
                  <c:v>6.8035448689806773E-3</c:v>
                </c:pt>
                <c:pt idx="5">
                  <c:v>1.0558564050595199E-2</c:v>
                </c:pt>
                <c:pt idx="6">
                  <c:v>1.5953994012700604E-2</c:v>
                </c:pt>
                <c:pt idx="7">
                  <c:v>2.3394986695088497E-2</c:v>
                </c:pt>
                <c:pt idx="8">
                  <c:v>3.3410520709228383E-2</c:v>
                </c:pt>
                <c:pt idx="9">
                  <c:v>4.6399296839208286E-2</c:v>
                </c:pt>
                <c:pt idx="10">
                  <c:v>6.2728140437647475E-2</c:v>
                </c:pt>
                <c:pt idx="11">
                  <c:v>8.2633025506563318E-2</c:v>
                </c:pt>
                <c:pt idx="12">
                  <c:v>0.10603203791969477</c:v>
                </c:pt>
                <c:pt idx="13">
                  <c:v>0.13275776017689764</c:v>
                </c:pt>
                <c:pt idx="14">
                  <c:v>0.16217611339423235</c:v>
                </c:pt>
                <c:pt idx="15">
                  <c:v>0.19354562747566129</c:v>
                </c:pt>
                <c:pt idx="16">
                  <c:v>0.22589306188310332</c:v>
                </c:pt>
                <c:pt idx="17">
                  <c:v>0.25820660151610908</c:v>
                </c:pt>
                <c:pt idx="18">
                  <c:v>0.2895181910030924</c:v>
                </c:pt>
                <c:pt idx="19">
                  <c:v>0.31912377445101209</c:v>
                </c:pt>
                <c:pt idx="20">
                  <c:v>0.34654934645969043</c:v>
                </c:pt>
                <c:pt idx="21">
                  <c:v>0.37173849572593209</c:v>
                </c:pt>
                <c:pt idx="22">
                  <c:v>0.39493177352710856</c:v>
                </c:pt>
                <c:pt idx="23">
                  <c:v>0.41659350528672062</c:v>
                </c:pt>
                <c:pt idx="24">
                  <c:v>0.43734773223042783</c:v>
                </c:pt>
                <c:pt idx="25">
                  <c:v>0.45776458617907539</c:v>
                </c:pt>
                <c:pt idx="26">
                  <c:v>0.47832611630047256</c:v>
                </c:pt>
                <c:pt idx="27">
                  <c:v>0.49935200072436359</c:v>
                </c:pt>
                <c:pt idx="28">
                  <c:v>0.52103304360749181</c:v>
                </c:pt>
                <c:pt idx="29">
                  <c:v>0.54347384699389534</c:v>
                </c:pt>
                <c:pt idx="30">
                  <c:v>0.56683183324908071</c:v>
                </c:pt>
                <c:pt idx="31">
                  <c:v>0.59128784303810578</c:v>
                </c:pt>
                <c:pt idx="32">
                  <c:v>0.61718055694801632</c:v>
                </c:pt>
                <c:pt idx="33">
                  <c:v>0.64490483649246455</c:v>
                </c:pt>
                <c:pt idx="34">
                  <c:v>0.6748797116145393</c:v>
                </c:pt>
                <c:pt idx="35">
                  <c:v>0.70756056752594876</c:v>
                </c:pt>
                <c:pt idx="36">
                  <c:v>0.74319021101448135</c:v>
                </c:pt>
                <c:pt idx="37">
                  <c:v>0.78203671088310545</c:v>
                </c:pt>
                <c:pt idx="38">
                  <c:v>0.82408519630529431</c:v>
                </c:pt>
                <c:pt idx="39">
                  <c:v>0.86922860194442175</c:v>
                </c:pt>
                <c:pt idx="40">
                  <c:v>0.91715045495615466</c:v>
                </c:pt>
                <c:pt idx="41">
                  <c:v>0.96718925391042099</c:v>
                </c:pt>
                <c:pt idx="42">
                  <c:v>1.0183916382703708</c:v>
                </c:pt>
                <c:pt idx="43">
                  <c:v>1.0692708518952838</c:v>
                </c:pt>
                <c:pt idx="44">
                  <c:v>1.1178631504224927</c:v>
                </c:pt>
                <c:pt idx="45">
                  <c:v>1.1617157701150567</c:v>
                </c:pt>
                <c:pt idx="46">
                  <c:v>1.1981743500426705</c:v>
                </c:pt>
                <c:pt idx="47">
                  <c:v>1.2241646934971238</c:v>
                </c:pt>
                <c:pt idx="48">
                  <c:v>1.2374325622565199</c:v>
                </c:pt>
                <c:pt idx="49">
                  <c:v>1.2357179578833581</c:v>
                </c:pt>
                <c:pt idx="50">
                  <c:v>1.2181999875168579</c:v>
                </c:pt>
                <c:pt idx="51">
                  <c:v>1.1850393396823542</c:v>
                </c:pt>
                <c:pt idx="52">
                  <c:v>1.1374891726974694</c:v>
                </c:pt>
                <c:pt idx="53">
                  <c:v>1.078466475967405</c:v>
                </c:pt>
                <c:pt idx="54">
                  <c:v>1.0113136812785357</c:v>
                </c:pt>
                <c:pt idx="55">
                  <c:v>0.9404114734852812</c:v>
                </c:pt>
                <c:pt idx="56">
                  <c:v>0.86999361522758645</c:v>
                </c:pt>
                <c:pt idx="57">
                  <c:v>0.80403239742728871</c:v>
                </c:pt>
                <c:pt idx="58">
                  <c:v>0.74547640106315671</c:v>
                </c:pt>
                <c:pt idx="59">
                  <c:v>0.69648686709969376</c:v>
                </c:pt>
                <c:pt idx="60">
                  <c:v>0.65730511831728289</c:v>
                </c:pt>
                <c:pt idx="61">
                  <c:v>0.62732455793035036</c:v>
                </c:pt>
                <c:pt idx="62">
                  <c:v>0.60453722884202143</c:v>
                </c:pt>
                <c:pt idx="63">
                  <c:v>0.58629144341259531</c:v>
                </c:pt>
                <c:pt idx="64">
                  <c:v>0.5696972593129751</c:v>
                </c:pt>
                <c:pt idx="65">
                  <c:v>0.55206722986533685</c:v>
                </c:pt>
                <c:pt idx="66">
                  <c:v>0.53132342643918828</c:v>
                </c:pt>
                <c:pt idx="67">
                  <c:v>0.50642849359458653</c:v>
                </c:pt>
                <c:pt idx="68">
                  <c:v>0.47729925685268637</c:v>
                </c:pt>
                <c:pt idx="69">
                  <c:v>0.44479466218091634</c:v>
                </c:pt>
                <c:pt idx="70">
                  <c:v>0.41051573874452768</c:v>
                </c:pt>
                <c:pt idx="71">
                  <c:v>0.37635615008663248</c:v>
                </c:pt>
                <c:pt idx="72">
                  <c:v>0.34416402660933432</c:v>
                </c:pt>
                <c:pt idx="73">
                  <c:v>0.31544426549838406</c:v>
                </c:pt>
                <c:pt idx="74">
                  <c:v>0.29106145048797194</c:v>
                </c:pt>
                <c:pt idx="75">
                  <c:v>0.27112317318574858</c:v>
                </c:pt>
                <c:pt idx="76">
                  <c:v>0.25520521032637555</c:v>
                </c:pt>
                <c:pt idx="77">
                  <c:v>0.24217483948792926</c:v>
                </c:pt>
                <c:pt idx="78">
                  <c:v>0.23077399681901226</c:v>
                </c:pt>
                <c:pt idx="79">
                  <c:v>0.2196302293414048</c:v>
                </c:pt>
                <c:pt idx="80">
                  <c:v>0.20761526787802798</c:v>
                </c:pt>
                <c:pt idx="81">
                  <c:v>0.19392721721887346</c:v>
                </c:pt>
                <c:pt idx="82">
                  <c:v>0.17827739191932088</c:v>
                </c:pt>
                <c:pt idx="83">
                  <c:v>0.16072134243049532</c:v>
                </c:pt>
                <c:pt idx="84">
                  <c:v>0.1417769317838925</c:v>
                </c:pt>
                <c:pt idx="85">
                  <c:v>0.12213621175788336</c:v>
                </c:pt>
                <c:pt idx="86">
                  <c:v>0.10262058119137346</c:v>
                </c:pt>
                <c:pt idx="87">
                  <c:v>8.3995821938433385E-2</c:v>
                </c:pt>
                <c:pt idx="88">
                  <c:v>6.6957172612285218E-2</c:v>
                </c:pt>
                <c:pt idx="89">
                  <c:v>5.1914152503228839E-2</c:v>
                </c:pt>
                <c:pt idx="90">
                  <c:v>3.9154187556573364E-2</c:v>
                </c:pt>
                <c:pt idx="91">
                  <c:v>2.8703491306448125E-2</c:v>
                </c:pt>
                <c:pt idx="92">
                  <c:v>2.0433663255859883E-2</c:v>
                </c:pt>
                <c:pt idx="93">
                  <c:v>1.4144357422249012E-2</c:v>
                </c:pt>
                <c:pt idx="94">
                  <c:v>9.4905474343249425E-3</c:v>
                </c:pt>
                <c:pt idx="95">
                  <c:v>6.1910650975591629E-3</c:v>
                </c:pt>
                <c:pt idx="96">
                  <c:v>3.9138967834764712E-3</c:v>
                </c:pt>
                <c:pt idx="97">
                  <c:v>2.3992498547201458E-3</c:v>
                </c:pt>
                <c:pt idx="98">
                  <c:v>1.4279773658112008E-3</c:v>
                </c:pt>
                <c:pt idx="99">
                  <c:v>8.2087415531230401E-4</c:v>
                </c:pt>
              </c:numCache>
            </c:numRef>
          </c:yVal>
          <c:smooth val="1"/>
          <c:extLst>
            <c:ext xmlns:c16="http://schemas.microsoft.com/office/drawing/2014/chart" uri="{C3380CC4-5D6E-409C-BE32-E72D297353CC}">
              <c16:uniqueId val="{00000006-0196-4562-BC4A-31E1A7B2F3F9}"/>
            </c:ext>
          </c:extLst>
        </c:ser>
        <c:ser>
          <c:idx val="1"/>
          <c:order val="1"/>
          <c:tx>
            <c:strRef>
              <c:f>カーネル密度推定2!$C$33</c:f>
              <c:strCache>
                <c:ptCount val="1"/>
                <c:pt idx="0">
                  <c:v>ヴェルシコロール</c:v>
                </c:pt>
              </c:strCache>
            </c:strRef>
          </c:tx>
          <c:marker>
            <c:symbol val="none"/>
          </c:marker>
          <c:xVal>
            <c:numRef>
              <c:f>カーネル密度推定2!$C$34:$C$133</c:f>
              <c:numCache>
                <c:formatCode>0.0000</c:formatCode>
                <c:ptCount val="100"/>
                <c:pt idx="0">
                  <c:v>4.2626712823291459</c:v>
                </c:pt>
                <c:pt idx="1">
                  <c:v>4.2967587311709812</c:v>
                </c:pt>
                <c:pt idx="2">
                  <c:v>4.3308461800128164</c:v>
                </c:pt>
                <c:pt idx="3">
                  <c:v>4.3649336288546525</c:v>
                </c:pt>
                <c:pt idx="4">
                  <c:v>4.3990210776964878</c:v>
                </c:pt>
                <c:pt idx="5">
                  <c:v>4.433108526538323</c:v>
                </c:pt>
                <c:pt idx="6">
                  <c:v>4.4671959753801582</c:v>
                </c:pt>
                <c:pt idx="7">
                  <c:v>4.5012834242219943</c:v>
                </c:pt>
                <c:pt idx="8">
                  <c:v>4.5353708730638296</c:v>
                </c:pt>
                <c:pt idx="9">
                  <c:v>4.5694583219056648</c:v>
                </c:pt>
                <c:pt idx="10">
                  <c:v>4.6035457707475</c:v>
                </c:pt>
                <c:pt idx="11">
                  <c:v>4.6376332195893362</c:v>
                </c:pt>
                <c:pt idx="12">
                  <c:v>4.6717206684311714</c:v>
                </c:pt>
                <c:pt idx="13">
                  <c:v>4.7058081172730066</c:v>
                </c:pt>
                <c:pt idx="14">
                  <c:v>4.7398955661148419</c:v>
                </c:pt>
                <c:pt idx="15">
                  <c:v>4.7739830149566771</c:v>
                </c:pt>
                <c:pt idx="16">
                  <c:v>4.8080704637985132</c:v>
                </c:pt>
                <c:pt idx="17">
                  <c:v>4.8421579126403484</c:v>
                </c:pt>
                <c:pt idx="18">
                  <c:v>4.8762453614821837</c:v>
                </c:pt>
                <c:pt idx="19">
                  <c:v>4.9103328103240198</c:v>
                </c:pt>
                <c:pt idx="20">
                  <c:v>4.944420259165855</c:v>
                </c:pt>
                <c:pt idx="21">
                  <c:v>4.9785077080076903</c:v>
                </c:pt>
                <c:pt idx="22">
                  <c:v>5.0125951568495255</c:v>
                </c:pt>
                <c:pt idx="23">
                  <c:v>5.0466826056913607</c:v>
                </c:pt>
                <c:pt idx="24">
                  <c:v>5.0807700545331969</c:v>
                </c:pt>
                <c:pt idx="25">
                  <c:v>5.1148575033750321</c:v>
                </c:pt>
                <c:pt idx="26">
                  <c:v>5.1489449522168673</c:v>
                </c:pt>
                <c:pt idx="27">
                  <c:v>5.1830324010587026</c:v>
                </c:pt>
                <c:pt idx="28">
                  <c:v>5.2171198499005378</c:v>
                </c:pt>
                <c:pt idx="29">
                  <c:v>5.2512072987423739</c:v>
                </c:pt>
                <c:pt idx="30">
                  <c:v>5.2852947475842091</c:v>
                </c:pt>
                <c:pt idx="31">
                  <c:v>5.3193821964260444</c:v>
                </c:pt>
                <c:pt idx="32">
                  <c:v>5.3534696452678805</c:v>
                </c:pt>
                <c:pt idx="33">
                  <c:v>5.3875570941097157</c:v>
                </c:pt>
                <c:pt idx="34">
                  <c:v>5.421644542951551</c:v>
                </c:pt>
                <c:pt idx="35">
                  <c:v>5.4557319917933862</c:v>
                </c:pt>
                <c:pt idx="36">
                  <c:v>5.4898194406352214</c:v>
                </c:pt>
                <c:pt idx="37">
                  <c:v>5.5239068894770575</c:v>
                </c:pt>
                <c:pt idx="38">
                  <c:v>5.5579943383188928</c:v>
                </c:pt>
                <c:pt idx="39">
                  <c:v>5.592081787160728</c:v>
                </c:pt>
                <c:pt idx="40">
                  <c:v>5.6261692360025641</c:v>
                </c:pt>
                <c:pt idx="41">
                  <c:v>5.6602566848443985</c:v>
                </c:pt>
                <c:pt idx="42">
                  <c:v>5.6943441336862346</c:v>
                </c:pt>
                <c:pt idx="43">
                  <c:v>5.7284315825280698</c:v>
                </c:pt>
                <c:pt idx="44">
                  <c:v>5.7625190313699051</c:v>
                </c:pt>
                <c:pt idx="45">
                  <c:v>5.7966064802117412</c:v>
                </c:pt>
                <c:pt idx="46">
                  <c:v>5.8306939290535764</c:v>
                </c:pt>
                <c:pt idx="47">
                  <c:v>5.8647813778954117</c:v>
                </c:pt>
                <c:pt idx="48">
                  <c:v>5.8988688267372469</c:v>
                </c:pt>
                <c:pt idx="49">
                  <c:v>5.9329562755790821</c:v>
                </c:pt>
                <c:pt idx="50">
                  <c:v>5.9670437244209182</c:v>
                </c:pt>
                <c:pt idx="51">
                  <c:v>6.0011311732627535</c:v>
                </c:pt>
                <c:pt idx="52">
                  <c:v>6.0352186221045887</c:v>
                </c:pt>
                <c:pt idx="53">
                  <c:v>6.0693060709464248</c:v>
                </c:pt>
                <c:pt idx="54">
                  <c:v>6.1033935197882601</c:v>
                </c:pt>
                <c:pt idx="55">
                  <c:v>6.1374809686300953</c:v>
                </c:pt>
                <c:pt idx="56">
                  <c:v>6.1715684174719305</c:v>
                </c:pt>
                <c:pt idx="57">
                  <c:v>6.2056558663137658</c:v>
                </c:pt>
                <c:pt idx="58">
                  <c:v>6.2397433151556019</c:v>
                </c:pt>
                <c:pt idx="59">
                  <c:v>6.2738307639974371</c:v>
                </c:pt>
                <c:pt idx="60">
                  <c:v>6.3079182128392723</c:v>
                </c:pt>
                <c:pt idx="61">
                  <c:v>6.3420056616811085</c:v>
                </c:pt>
                <c:pt idx="62">
                  <c:v>6.3760931105229428</c:v>
                </c:pt>
                <c:pt idx="63">
                  <c:v>6.4101805593647789</c:v>
                </c:pt>
                <c:pt idx="64">
                  <c:v>6.4442680082066142</c:v>
                </c:pt>
                <c:pt idx="65">
                  <c:v>6.4783554570484494</c:v>
                </c:pt>
                <c:pt idx="66">
                  <c:v>6.5124429058902855</c:v>
                </c:pt>
                <c:pt idx="67">
                  <c:v>6.5465303547321199</c:v>
                </c:pt>
                <c:pt idx="68">
                  <c:v>6.580617803573956</c:v>
                </c:pt>
                <c:pt idx="69">
                  <c:v>6.6147052524157912</c:v>
                </c:pt>
                <c:pt idx="70">
                  <c:v>6.6487927012576264</c:v>
                </c:pt>
                <c:pt idx="71">
                  <c:v>6.6828801500994626</c:v>
                </c:pt>
                <c:pt idx="72">
                  <c:v>6.7169675989412978</c:v>
                </c:pt>
                <c:pt idx="73">
                  <c:v>6.751055047783133</c:v>
                </c:pt>
                <c:pt idx="74">
                  <c:v>6.7851424966249692</c:v>
                </c:pt>
                <c:pt idx="75">
                  <c:v>6.8192299454668035</c:v>
                </c:pt>
                <c:pt idx="76">
                  <c:v>6.8533173943086396</c:v>
                </c:pt>
                <c:pt idx="77">
                  <c:v>6.8874048431504749</c:v>
                </c:pt>
                <c:pt idx="78">
                  <c:v>6.9214922919923101</c:v>
                </c:pt>
                <c:pt idx="79">
                  <c:v>6.9555797408341462</c:v>
                </c:pt>
                <c:pt idx="80">
                  <c:v>6.9896671896759814</c:v>
                </c:pt>
                <c:pt idx="81">
                  <c:v>7.0237546385178167</c:v>
                </c:pt>
                <c:pt idx="82">
                  <c:v>7.0578420873596519</c:v>
                </c:pt>
                <c:pt idx="83">
                  <c:v>7.0919295362014871</c:v>
                </c:pt>
                <c:pt idx="84">
                  <c:v>7.1260169850433233</c:v>
                </c:pt>
                <c:pt idx="85">
                  <c:v>7.1601044338851585</c:v>
                </c:pt>
                <c:pt idx="86">
                  <c:v>7.1941918827269937</c:v>
                </c:pt>
                <c:pt idx="87">
                  <c:v>7.2282793315688298</c:v>
                </c:pt>
                <c:pt idx="88">
                  <c:v>7.2623667804106642</c:v>
                </c:pt>
                <c:pt idx="89">
                  <c:v>7.2964542292525003</c:v>
                </c:pt>
                <c:pt idx="90">
                  <c:v>7.3305416780943355</c:v>
                </c:pt>
                <c:pt idx="91">
                  <c:v>7.3646291269361708</c:v>
                </c:pt>
                <c:pt idx="92">
                  <c:v>7.3987165757780069</c:v>
                </c:pt>
                <c:pt idx="93">
                  <c:v>7.4328040246198421</c:v>
                </c:pt>
                <c:pt idx="94">
                  <c:v>7.4668914734616774</c:v>
                </c:pt>
                <c:pt idx="95">
                  <c:v>7.5009789223035135</c:v>
                </c:pt>
                <c:pt idx="96">
                  <c:v>7.5350663711453478</c:v>
                </c:pt>
                <c:pt idx="97">
                  <c:v>7.569153819987184</c:v>
                </c:pt>
                <c:pt idx="98">
                  <c:v>7.6032412688290192</c:v>
                </c:pt>
                <c:pt idx="99">
                  <c:v>7.6373287176708544</c:v>
                </c:pt>
              </c:numCache>
            </c:numRef>
          </c:xVal>
          <c:yVal>
            <c:numRef>
              <c:f>カーネル密度推定2!$D$34:$D$133</c:f>
              <c:numCache>
                <c:formatCode>0.0000</c:formatCode>
                <c:ptCount val="100"/>
                <c:pt idx="0">
                  <c:v>6.2539746495650621E-4</c:v>
                </c:pt>
                <c:pt idx="1">
                  <c:v>1.0238815815301876E-3</c:v>
                </c:pt>
                <c:pt idx="2">
                  <c:v>1.643643648557405E-3</c:v>
                </c:pt>
                <c:pt idx="3">
                  <c:v>2.5686919752284472E-3</c:v>
                </c:pt>
                <c:pt idx="4">
                  <c:v>3.9277025926349827E-3</c:v>
                </c:pt>
                <c:pt idx="5">
                  <c:v>5.8610359162877042E-3</c:v>
                </c:pt>
                <c:pt idx="6">
                  <c:v>8.5437466296142215E-3</c:v>
                </c:pt>
                <c:pt idx="7">
                  <c:v>1.2176199225873634E-2</c:v>
                </c:pt>
                <c:pt idx="8">
                  <c:v>1.6939200685986366E-2</c:v>
                </c:pt>
                <c:pt idx="9">
                  <c:v>2.3064752043818193E-2</c:v>
                </c:pt>
                <c:pt idx="10">
                  <c:v>3.0669466905542699E-2</c:v>
                </c:pt>
                <c:pt idx="11">
                  <c:v>3.9905764885618721E-2</c:v>
                </c:pt>
                <c:pt idx="12">
                  <c:v>5.0769451677598124E-2</c:v>
                </c:pt>
                <c:pt idx="13">
                  <c:v>6.3203698767425737E-2</c:v>
                </c:pt>
                <c:pt idx="14">
                  <c:v>7.7026424528646151E-2</c:v>
                </c:pt>
                <c:pt idx="15">
                  <c:v>9.1926540424862119E-2</c:v>
                </c:pt>
                <c:pt idx="16">
                  <c:v>0.10753240554383425</c:v>
                </c:pt>
                <c:pt idx="17">
                  <c:v>0.12337818261397923</c:v>
                </c:pt>
                <c:pt idx="18">
                  <c:v>0.13900395305271673</c:v>
                </c:pt>
                <c:pt idx="19">
                  <c:v>0.15401192160329524</c:v>
                </c:pt>
                <c:pt idx="20">
                  <c:v>0.16811018981465845</c:v>
                </c:pt>
                <c:pt idx="21">
                  <c:v>0.1812029140952264</c:v>
                </c:pt>
                <c:pt idx="22">
                  <c:v>0.19343252626885082</c:v>
                </c:pt>
                <c:pt idx="23">
                  <c:v>0.20518140953669592</c:v>
                </c:pt>
                <c:pt idx="24">
                  <c:v>0.21709240696973911</c:v>
                </c:pt>
                <c:pt idx="25">
                  <c:v>0.23003540271132897</c:v>
                </c:pt>
                <c:pt idx="26">
                  <c:v>0.24494199281406059</c:v>
                </c:pt>
                <c:pt idx="27">
                  <c:v>0.26284082190493158</c:v>
                </c:pt>
                <c:pt idx="28">
                  <c:v>0.2845891629428331</c:v>
                </c:pt>
                <c:pt idx="29">
                  <c:v>0.31081069854158799</c:v>
                </c:pt>
                <c:pt idx="30">
                  <c:v>0.34186888247457731</c:v>
                </c:pt>
                <c:pt idx="31">
                  <c:v>0.37750653308093896</c:v>
                </c:pt>
                <c:pt idx="32">
                  <c:v>0.4172677458150626</c:v>
                </c:pt>
                <c:pt idx="33">
                  <c:v>0.45996303785198528</c:v>
                </c:pt>
                <c:pt idx="34">
                  <c:v>0.50421956421294278</c:v>
                </c:pt>
                <c:pt idx="35">
                  <c:v>0.54832874872069359</c:v>
                </c:pt>
                <c:pt idx="36">
                  <c:v>0.59051120701339554</c:v>
                </c:pt>
                <c:pt idx="37">
                  <c:v>0.62901609453813878</c:v>
                </c:pt>
                <c:pt idx="38">
                  <c:v>0.66247248201502618</c:v>
                </c:pt>
                <c:pt idx="39">
                  <c:v>0.68959302747022055</c:v>
                </c:pt>
                <c:pt idx="40">
                  <c:v>0.70997453013617162</c:v>
                </c:pt>
                <c:pt idx="41">
                  <c:v>0.72330945264162916</c:v>
                </c:pt>
                <c:pt idx="42">
                  <c:v>0.73007114411672092</c:v>
                </c:pt>
                <c:pt idx="43">
                  <c:v>0.73095920910624068</c:v>
                </c:pt>
                <c:pt idx="44">
                  <c:v>0.7269649573953354</c:v>
                </c:pt>
                <c:pt idx="45">
                  <c:v>0.7192900633620759</c:v>
                </c:pt>
                <c:pt idx="46">
                  <c:v>0.70897486682966959</c:v>
                </c:pt>
                <c:pt idx="47">
                  <c:v>0.69707062254617025</c:v>
                </c:pt>
                <c:pt idx="48">
                  <c:v>0.68429053223104985</c:v>
                </c:pt>
                <c:pt idx="49">
                  <c:v>0.67113456038816433</c:v>
                </c:pt>
                <c:pt idx="50">
                  <c:v>0.65781268837392115</c:v>
                </c:pt>
                <c:pt idx="51">
                  <c:v>0.64431579525276361</c:v>
                </c:pt>
                <c:pt idx="52">
                  <c:v>0.63048459377807409</c:v>
                </c:pt>
                <c:pt idx="53">
                  <c:v>0.61607208696114302</c:v>
                </c:pt>
                <c:pt idx="54">
                  <c:v>0.60087281986656971</c:v>
                </c:pt>
                <c:pt idx="55">
                  <c:v>0.58470877944964628</c:v>
                </c:pt>
                <c:pt idx="56">
                  <c:v>0.56757635556357633</c:v>
                </c:pt>
                <c:pt idx="57">
                  <c:v>0.54956840728865042</c:v>
                </c:pt>
                <c:pt idx="58">
                  <c:v>0.53092872914498934</c:v>
                </c:pt>
                <c:pt idx="59">
                  <c:v>0.51199901497294786</c:v>
                </c:pt>
                <c:pt idx="60">
                  <c:v>0.49317911831697331</c:v>
                </c:pt>
                <c:pt idx="61">
                  <c:v>0.4748640420851582</c:v>
                </c:pt>
                <c:pt idx="62">
                  <c:v>0.45743702776442391</c:v>
                </c:pt>
                <c:pt idx="63">
                  <c:v>0.44112915709968969</c:v>
                </c:pt>
                <c:pt idx="64">
                  <c:v>0.42609347501517969</c:v>
                </c:pt>
                <c:pt idx="65">
                  <c:v>0.41229269256378248</c:v>
                </c:pt>
                <c:pt idx="66">
                  <c:v>0.39954556046758044</c:v>
                </c:pt>
                <c:pt idx="67">
                  <c:v>0.38754228949008379</c:v>
                </c:pt>
                <c:pt idx="68">
                  <c:v>0.37585111066785515</c:v>
                </c:pt>
                <c:pt idx="69">
                  <c:v>0.36399450314290621</c:v>
                </c:pt>
                <c:pt idx="70">
                  <c:v>0.35150872796753851</c:v>
                </c:pt>
                <c:pt idx="71">
                  <c:v>0.33795696903258932</c:v>
                </c:pt>
                <c:pt idx="72">
                  <c:v>0.3230406344291466</c:v>
                </c:pt>
                <c:pt idx="73">
                  <c:v>0.30657565352770261</c:v>
                </c:pt>
                <c:pt idx="74">
                  <c:v>0.28851881467777057</c:v>
                </c:pt>
                <c:pt idx="75">
                  <c:v>0.26901197582575276</c:v>
                </c:pt>
                <c:pt idx="76">
                  <c:v>0.24825604455124575</c:v>
                </c:pt>
                <c:pt idx="77">
                  <c:v>0.22662427109893488</c:v>
                </c:pt>
                <c:pt idx="78">
                  <c:v>0.20449484926281561</c:v>
                </c:pt>
                <c:pt idx="79">
                  <c:v>0.18230209192537586</c:v>
                </c:pt>
                <c:pt idx="80">
                  <c:v>0.16046762923478797</c:v>
                </c:pt>
                <c:pt idx="81">
                  <c:v>0.1393897672560897</c:v>
                </c:pt>
                <c:pt idx="82">
                  <c:v>0.11940117090985319</c:v>
                </c:pt>
                <c:pt idx="83">
                  <c:v>0.10082331978470674</c:v>
                </c:pt>
                <c:pt idx="84">
                  <c:v>8.3830215514739029E-2</c:v>
                </c:pt>
                <c:pt idx="85">
                  <c:v>6.8622259421803972E-2</c:v>
                </c:pt>
                <c:pt idx="86">
                  <c:v>5.5231999602901968E-2</c:v>
                </c:pt>
                <c:pt idx="87">
                  <c:v>4.3692717397201389E-2</c:v>
                </c:pt>
                <c:pt idx="88">
                  <c:v>3.3946254657674355E-2</c:v>
                </c:pt>
                <c:pt idx="89">
                  <c:v>2.5870853535847237E-2</c:v>
                </c:pt>
                <c:pt idx="90">
                  <c:v>1.9350756505544589E-2</c:v>
                </c:pt>
                <c:pt idx="91">
                  <c:v>1.4169137809824711E-2</c:v>
                </c:pt>
                <c:pt idx="92">
                  <c:v>1.0176931138397079E-2</c:v>
                </c:pt>
                <c:pt idx="93">
                  <c:v>7.1478195694305267E-3</c:v>
                </c:pt>
                <c:pt idx="94">
                  <c:v>4.9154174115744161E-3</c:v>
                </c:pt>
                <c:pt idx="95">
                  <c:v>3.3059875074227412E-3</c:v>
                </c:pt>
                <c:pt idx="96">
                  <c:v>2.1720366651874416E-3</c:v>
                </c:pt>
                <c:pt idx="97">
                  <c:v>1.3971804842712293E-3</c:v>
                </c:pt>
                <c:pt idx="98">
                  <c:v>8.7548990228842347E-4</c:v>
                </c:pt>
                <c:pt idx="99">
                  <c:v>5.3806196042210073E-4</c:v>
                </c:pt>
              </c:numCache>
            </c:numRef>
          </c:yVal>
          <c:smooth val="1"/>
          <c:extLst>
            <c:ext xmlns:c16="http://schemas.microsoft.com/office/drawing/2014/chart" uri="{C3380CC4-5D6E-409C-BE32-E72D297353CC}">
              <c16:uniqueId val="{00000007-0196-4562-BC4A-31E1A7B2F3F9}"/>
            </c:ext>
          </c:extLst>
        </c:ser>
        <c:ser>
          <c:idx val="2"/>
          <c:order val="2"/>
          <c:tx>
            <c:strRef>
              <c:f>カーネル密度推定2!$E$33</c:f>
              <c:strCache>
                <c:ptCount val="1"/>
                <c:pt idx="0">
                  <c:v>ヴィルジニカ</c:v>
                </c:pt>
              </c:strCache>
            </c:strRef>
          </c:tx>
          <c:marker>
            <c:symbol val="none"/>
          </c:marker>
          <c:xVal>
            <c:numRef>
              <c:f>カーネル密度推定2!$E$34:$E$133</c:f>
              <c:numCache>
                <c:formatCode>0.0000</c:formatCode>
                <c:ptCount val="100"/>
                <c:pt idx="0">
                  <c:v>4.2780310021361556</c:v>
                </c:pt>
                <c:pt idx="1">
                  <c:v>4.3208990626990618</c:v>
                </c:pt>
                <c:pt idx="2">
                  <c:v>4.3637671232619679</c:v>
                </c:pt>
                <c:pt idx="3">
                  <c:v>4.4066351838248732</c:v>
                </c:pt>
                <c:pt idx="4">
                  <c:v>4.4495032443877793</c:v>
                </c:pt>
                <c:pt idx="5">
                  <c:v>4.4923713049506855</c:v>
                </c:pt>
                <c:pt idx="6">
                  <c:v>4.5352393655135916</c:v>
                </c:pt>
                <c:pt idx="7">
                  <c:v>4.5781074260764978</c:v>
                </c:pt>
                <c:pt idx="8">
                  <c:v>4.6209754866394031</c:v>
                </c:pt>
                <c:pt idx="9">
                  <c:v>4.6638435472023092</c:v>
                </c:pt>
                <c:pt idx="10">
                  <c:v>4.7067116077652154</c:v>
                </c:pt>
                <c:pt idx="11">
                  <c:v>4.7495796683281215</c:v>
                </c:pt>
                <c:pt idx="12">
                  <c:v>4.7924477288910268</c:v>
                </c:pt>
                <c:pt idx="13">
                  <c:v>4.8353157894539329</c:v>
                </c:pt>
                <c:pt idx="14">
                  <c:v>4.8781838500168391</c:v>
                </c:pt>
                <c:pt idx="15">
                  <c:v>4.9210519105797452</c:v>
                </c:pt>
                <c:pt idx="16">
                  <c:v>4.9639199711426514</c:v>
                </c:pt>
                <c:pt idx="17">
                  <c:v>5.0067880317055566</c:v>
                </c:pt>
                <c:pt idx="18">
                  <c:v>5.0496560922684628</c:v>
                </c:pt>
                <c:pt idx="19">
                  <c:v>5.0925241528313689</c:v>
                </c:pt>
                <c:pt idx="20">
                  <c:v>5.1353922133942751</c:v>
                </c:pt>
                <c:pt idx="21">
                  <c:v>5.1782602739571812</c:v>
                </c:pt>
                <c:pt idx="22">
                  <c:v>5.2211283345200865</c:v>
                </c:pt>
                <c:pt idx="23">
                  <c:v>5.2639963950829927</c:v>
                </c:pt>
                <c:pt idx="24">
                  <c:v>5.3068644556458988</c:v>
                </c:pt>
                <c:pt idx="25">
                  <c:v>5.349732516208805</c:v>
                </c:pt>
                <c:pt idx="26">
                  <c:v>5.3926005767717111</c:v>
                </c:pt>
                <c:pt idx="27">
                  <c:v>5.4354686373346164</c:v>
                </c:pt>
                <c:pt idx="28">
                  <c:v>5.4783366978975225</c:v>
                </c:pt>
                <c:pt idx="29">
                  <c:v>5.5212047584604287</c:v>
                </c:pt>
                <c:pt idx="30">
                  <c:v>5.5640728190233348</c:v>
                </c:pt>
                <c:pt idx="31">
                  <c:v>5.6069408795862401</c:v>
                </c:pt>
                <c:pt idx="32">
                  <c:v>5.6498089401491463</c:v>
                </c:pt>
                <c:pt idx="33">
                  <c:v>5.6926770007120524</c:v>
                </c:pt>
                <c:pt idx="34">
                  <c:v>5.7355450612749586</c:v>
                </c:pt>
                <c:pt idx="35">
                  <c:v>5.7784131218378647</c:v>
                </c:pt>
                <c:pt idx="36">
                  <c:v>5.8212811824007709</c:v>
                </c:pt>
                <c:pt idx="37">
                  <c:v>5.8641492429636761</c:v>
                </c:pt>
                <c:pt idx="38">
                  <c:v>5.9070173035265823</c:v>
                </c:pt>
                <c:pt idx="39">
                  <c:v>5.9498853640894884</c:v>
                </c:pt>
                <c:pt idx="40">
                  <c:v>5.9927534246523937</c:v>
                </c:pt>
                <c:pt idx="41">
                  <c:v>6.0356214852152998</c:v>
                </c:pt>
                <c:pt idx="42">
                  <c:v>6.078489545778206</c:v>
                </c:pt>
                <c:pt idx="43">
                  <c:v>6.1213576063411121</c:v>
                </c:pt>
                <c:pt idx="44">
                  <c:v>6.1642256669040183</c:v>
                </c:pt>
                <c:pt idx="45">
                  <c:v>6.2070937274669244</c:v>
                </c:pt>
                <c:pt idx="46">
                  <c:v>6.2499617880298297</c:v>
                </c:pt>
                <c:pt idx="47">
                  <c:v>6.2928298485927359</c:v>
                </c:pt>
                <c:pt idx="48">
                  <c:v>6.335697909155642</c:v>
                </c:pt>
                <c:pt idx="49">
                  <c:v>6.3785659697185473</c:v>
                </c:pt>
                <c:pt idx="50">
                  <c:v>6.4214340302814534</c:v>
                </c:pt>
                <c:pt idx="51">
                  <c:v>6.4643020908443596</c:v>
                </c:pt>
                <c:pt idx="52">
                  <c:v>6.5071701514072657</c:v>
                </c:pt>
                <c:pt idx="53">
                  <c:v>6.5500382119701719</c:v>
                </c:pt>
                <c:pt idx="54">
                  <c:v>6.592906272533078</c:v>
                </c:pt>
                <c:pt idx="55">
                  <c:v>6.6357743330959842</c:v>
                </c:pt>
                <c:pt idx="56">
                  <c:v>6.6786423936588895</c:v>
                </c:pt>
                <c:pt idx="57">
                  <c:v>6.7215104542217956</c:v>
                </c:pt>
                <c:pt idx="58">
                  <c:v>6.7643785147847018</c:v>
                </c:pt>
                <c:pt idx="59">
                  <c:v>6.807246575347607</c:v>
                </c:pt>
                <c:pt idx="60">
                  <c:v>6.8501146359105132</c:v>
                </c:pt>
                <c:pt idx="61">
                  <c:v>6.8929826964734193</c:v>
                </c:pt>
                <c:pt idx="62">
                  <c:v>6.9358507570363255</c:v>
                </c:pt>
                <c:pt idx="63">
                  <c:v>6.9787188175992316</c:v>
                </c:pt>
                <c:pt idx="64">
                  <c:v>7.0215868781621378</c:v>
                </c:pt>
                <c:pt idx="65">
                  <c:v>7.0644549387250439</c:v>
                </c:pt>
                <c:pt idx="66">
                  <c:v>7.1073229992879492</c:v>
                </c:pt>
                <c:pt idx="67">
                  <c:v>7.1501910598508553</c:v>
                </c:pt>
                <c:pt idx="68">
                  <c:v>7.1930591204137606</c:v>
                </c:pt>
                <c:pt idx="69">
                  <c:v>7.2359271809766668</c:v>
                </c:pt>
                <c:pt idx="70">
                  <c:v>7.2787952415395729</c:v>
                </c:pt>
                <c:pt idx="71">
                  <c:v>7.3216633021024791</c:v>
                </c:pt>
                <c:pt idx="72">
                  <c:v>7.3645313626653852</c:v>
                </c:pt>
                <c:pt idx="73">
                  <c:v>7.4073994232282914</c:v>
                </c:pt>
                <c:pt idx="74">
                  <c:v>7.4502674837911975</c:v>
                </c:pt>
                <c:pt idx="75">
                  <c:v>7.4931355443541028</c:v>
                </c:pt>
                <c:pt idx="76">
                  <c:v>7.5360036049170089</c:v>
                </c:pt>
                <c:pt idx="77">
                  <c:v>7.5788716654799151</c:v>
                </c:pt>
                <c:pt idx="78">
                  <c:v>7.6217397260428204</c:v>
                </c:pt>
                <c:pt idx="79">
                  <c:v>7.6646077866057265</c:v>
                </c:pt>
                <c:pt idx="80">
                  <c:v>7.7074758471686327</c:v>
                </c:pt>
                <c:pt idx="81">
                  <c:v>7.7503439077315388</c:v>
                </c:pt>
                <c:pt idx="82">
                  <c:v>7.793211968294445</c:v>
                </c:pt>
                <c:pt idx="83">
                  <c:v>7.8360800288573511</c:v>
                </c:pt>
                <c:pt idx="84">
                  <c:v>7.8789480894202573</c:v>
                </c:pt>
                <c:pt idx="85">
                  <c:v>7.9218161499831625</c:v>
                </c:pt>
                <c:pt idx="86">
                  <c:v>7.9646842105460687</c:v>
                </c:pt>
                <c:pt idx="87">
                  <c:v>8.0075522711089739</c:v>
                </c:pt>
                <c:pt idx="88">
                  <c:v>8.0504203316718801</c:v>
                </c:pt>
                <c:pt idx="89">
                  <c:v>8.0932883922347862</c:v>
                </c:pt>
                <c:pt idx="90">
                  <c:v>8.1361564527976924</c:v>
                </c:pt>
                <c:pt idx="91">
                  <c:v>8.1790245133605985</c:v>
                </c:pt>
                <c:pt idx="92">
                  <c:v>8.2218925739235047</c:v>
                </c:pt>
                <c:pt idx="93">
                  <c:v>8.2647606344864109</c:v>
                </c:pt>
                <c:pt idx="94">
                  <c:v>8.307628695049317</c:v>
                </c:pt>
                <c:pt idx="95">
                  <c:v>8.3504967556122232</c:v>
                </c:pt>
                <c:pt idx="96">
                  <c:v>8.3933648161751293</c:v>
                </c:pt>
                <c:pt idx="97">
                  <c:v>8.4362328767380355</c:v>
                </c:pt>
                <c:pt idx="98">
                  <c:v>8.4791009373009398</c:v>
                </c:pt>
                <c:pt idx="99">
                  <c:v>8.521968997863846</c:v>
                </c:pt>
              </c:numCache>
            </c:numRef>
          </c:xVal>
          <c:yVal>
            <c:numRef>
              <c:f>カーネル密度推定2!$F$34:$F$133</c:f>
              <c:numCache>
                <c:formatCode>0.0000</c:formatCode>
                <c:ptCount val="100"/>
                <c:pt idx="0">
                  <c:v>4.3297746310070435E-4</c:v>
                </c:pt>
                <c:pt idx="1">
                  <c:v>7.8734510524921977E-4</c:v>
                </c:pt>
                <c:pt idx="2">
                  <c:v>1.369570006588353E-3</c:v>
                </c:pt>
                <c:pt idx="3">
                  <c:v>2.2830234535057702E-3</c:v>
                </c:pt>
                <c:pt idx="4">
                  <c:v>3.6537704800075595E-3</c:v>
                </c:pt>
                <c:pt idx="5">
                  <c:v>5.596982818606315E-3</c:v>
                </c:pt>
                <c:pt idx="6">
                  <c:v>8.2115774861562709E-3</c:v>
                </c:pt>
                <c:pt idx="7">
                  <c:v>1.1556484834086528E-2</c:v>
                </c:pt>
                <c:pt idx="8">
                  <c:v>1.5580985674646072E-2</c:v>
                </c:pt>
                <c:pt idx="9">
                  <c:v>2.0127063260499366E-2</c:v>
                </c:pt>
                <c:pt idx="10">
                  <c:v>2.4919461735073811E-2</c:v>
                </c:pt>
                <c:pt idx="11">
                  <c:v>2.9565463544891805E-2</c:v>
                </c:pt>
                <c:pt idx="12">
                  <c:v>3.3622075972932548E-2</c:v>
                </c:pt>
                <c:pt idx="13">
                  <c:v>3.6663111881400048E-2</c:v>
                </c:pt>
                <c:pt idx="14">
                  <c:v>3.8324059746130602E-2</c:v>
                </c:pt>
                <c:pt idx="15">
                  <c:v>3.8454861112574797E-2</c:v>
                </c:pt>
                <c:pt idx="16">
                  <c:v>3.7107556033604661E-2</c:v>
                </c:pt>
                <c:pt idx="17">
                  <c:v>3.4543861279649486E-2</c:v>
                </c:pt>
                <c:pt idx="18">
                  <c:v>3.1245096843304079E-2</c:v>
                </c:pt>
                <c:pt idx="19">
                  <c:v>2.784566527550731E-2</c:v>
                </c:pt>
                <c:pt idx="20">
                  <c:v>2.5044805854011917E-2</c:v>
                </c:pt>
                <c:pt idx="21">
                  <c:v>2.360637768322818E-2</c:v>
                </c:pt>
                <c:pt idx="22">
                  <c:v>2.4219676481845431E-2</c:v>
                </c:pt>
                <c:pt idx="23">
                  <c:v>2.7518812271194883E-2</c:v>
                </c:pt>
                <c:pt idx="24">
                  <c:v>3.4089282604019923E-2</c:v>
                </c:pt>
                <c:pt idx="25">
                  <c:v>4.437589312464537E-2</c:v>
                </c:pt>
                <c:pt idx="26">
                  <c:v>5.8604683711122839E-2</c:v>
                </c:pt>
                <c:pt idx="27">
                  <c:v>7.6834129523742925E-2</c:v>
                </c:pt>
                <c:pt idx="28">
                  <c:v>9.8943345967251517E-2</c:v>
                </c:pt>
                <c:pt idx="29">
                  <c:v>0.12436720090330429</c:v>
                </c:pt>
                <c:pt idx="30">
                  <c:v>0.15236613569118562</c:v>
                </c:pt>
                <c:pt idx="31">
                  <c:v>0.18200902049858828</c:v>
                </c:pt>
                <c:pt idx="32">
                  <c:v>0.21223566824137238</c:v>
                </c:pt>
                <c:pt idx="33">
                  <c:v>0.24208341741311912</c:v>
                </c:pt>
                <c:pt idx="34">
                  <c:v>0.27084637468663303</c:v>
                </c:pt>
                <c:pt idx="35">
                  <c:v>0.29818855047371767</c:v>
                </c:pt>
                <c:pt idx="36">
                  <c:v>0.32432885388825838</c:v>
                </c:pt>
                <c:pt idx="37">
                  <c:v>0.34993934789573078</c:v>
                </c:pt>
                <c:pt idx="38">
                  <c:v>0.37608278318778582</c:v>
                </c:pt>
                <c:pt idx="39">
                  <c:v>0.40399481401142368</c:v>
                </c:pt>
                <c:pt idx="40">
                  <c:v>0.43473979778622435</c:v>
                </c:pt>
                <c:pt idx="41">
                  <c:v>0.46896743785505735</c:v>
                </c:pt>
                <c:pt idx="42">
                  <c:v>0.50665594870893049</c:v>
                </c:pt>
                <c:pt idx="43">
                  <c:v>0.54679054258947757</c:v>
                </c:pt>
                <c:pt idx="44">
                  <c:v>0.58758080375767696</c:v>
                </c:pt>
                <c:pt idx="45">
                  <c:v>0.62650838470772408</c:v>
                </c:pt>
                <c:pt idx="46">
                  <c:v>0.66073999021334906</c:v>
                </c:pt>
                <c:pt idx="47">
                  <c:v>0.68767660265169084</c:v>
                </c:pt>
                <c:pt idx="48">
                  <c:v>0.70526244121435278</c:v>
                </c:pt>
                <c:pt idx="49">
                  <c:v>0.71232787644940221</c:v>
                </c:pt>
                <c:pt idx="50">
                  <c:v>0.70915678031977203</c:v>
                </c:pt>
                <c:pt idx="51">
                  <c:v>0.69689752963468998</c:v>
                </c:pt>
                <c:pt idx="52">
                  <c:v>0.67733972128407105</c:v>
                </c:pt>
                <c:pt idx="53">
                  <c:v>0.65278904793420167</c:v>
                </c:pt>
                <c:pt idx="54">
                  <c:v>0.62528311816382887</c:v>
                </c:pt>
                <c:pt idx="55">
                  <c:v>0.59634652069796434</c:v>
                </c:pt>
                <c:pt idx="56">
                  <c:v>0.56691279679450224</c:v>
                </c:pt>
                <c:pt idx="57">
                  <c:v>0.5373719512733971</c:v>
                </c:pt>
                <c:pt idx="58">
                  <c:v>0.50780410106518958</c:v>
                </c:pt>
                <c:pt idx="59">
                  <c:v>0.4782710748547262</c:v>
                </c:pt>
                <c:pt idx="60">
                  <c:v>0.4490371687976451</c:v>
                </c:pt>
                <c:pt idx="61">
                  <c:v>0.420637683471697</c:v>
                </c:pt>
                <c:pt idx="62">
                  <c:v>0.3938237614385986</c:v>
                </c:pt>
                <c:pt idx="63">
                  <c:v>0.36937360341390291</c:v>
                </c:pt>
                <c:pt idx="64">
                  <c:v>0.34779446607445952</c:v>
                </c:pt>
                <c:pt idx="65">
                  <c:v>0.32924781812063231</c:v>
                </c:pt>
                <c:pt idx="66">
                  <c:v>0.31353668430779685</c:v>
                </c:pt>
                <c:pt idx="67">
                  <c:v>0.30004931777776861</c:v>
                </c:pt>
                <c:pt idx="68">
                  <c:v>0.28814152213703975</c:v>
                </c:pt>
                <c:pt idx="69">
                  <c:v>0.2773266974011418</c:v>
                </c:pt>
                <c:pt idx="70">
                  <c:v>0.26743658109381185</c:v>
                </c:pt>
                <c:pt idx="71">
                  <c:v>0.25867612140584645</c:v>
                </c:pt>
                <c:pt idx="72">
                  <c:v>0.25152847727192201</c:v>
                </c:pt>
                <c:pt idx="73">
                  <c:v>0.24657996802707438</c:v>
                </c:pt>
                <c:pt idx="74">
                  <c:v>0.24408821450347312</c:v>
                </c:pt>
                <c:pt idx="75">
                  <c:v>0.24387970766010203</c:v>
                </c:pt>
                <c:pt idx="76">
                  <c:v>0.24521523028286801</c:v>
                </c:pt>
                <c:pt idx="77">
                  <c:v>0.24677537440995384</c:v>
                </c:pt>
                <c:pt idx="78">
                  <c:v>0.24695701204143708</c:v>
                </c:pt>
                <c:pt idx="79">
                  <c:v>0.24417733078543413</c:v>
                </c:pt>
                <c:pt idx="80">
                  <c:v>0.23709191547292832</c:v>
                </c:pt>
                <c:pt idx="81">
                  <c:v>0.22513443401770861</c:v>
                </c:pt>
                <c:pt idx="82">
                  <c:v>0.20838174983275046</c:v>
                </c:pt>
                <c:pt idx="83">
                  <c:v>0.18753577349224498</c:v>
                </c:pt>
                <c:pt idx="84">
                  <c:v>0.16389864316961233</c:v>
                </c:pt>
                <c:pt idx="85">
                  <c:v>0.13900074127298115</c:v>
                </c:pt>
                <c:pt idx="86">
                  <c:v>0.11433311603479031</c:v>
                </c:pt>
                <c:pt idx="87">
                  <c:v>9.1220873153038257E-2</c:v>
                </c:pt>
                <c:pt idx="88">
                  <c:v>7.0574377473173161E-2</c:v>
                </c:pt>
                <c:pt idx="89">
                  <c:v>5.2925882846228955E-2</c:v>
                </c:pt>
                <c:pt idx="90">
                  <c:v>3.8497051046325392E-2</c:v>
                </c:pt>
                <c:pt idx="91">
                  <c:v>2.7144039775694861E-2</c:v>
                </c:pt>
                <c:pt idx="92">
                  <c:v>1.8529691391668456E-2</c:v>
                </c:pt>
                <c:pt idx="93">
                  <c:v>1.2242146426294171E-2</c:v>
                </c:pt>
                <c:pt idx="94">
                  <c:v>7.8376997918004863E-3</c:v>
                </c:pt>
                <c:pt idx="95">
                  <c:v>4.8460737029444251E-3</c:v>
                </c:pt>
                <c:pt idx="96">
                  <c:v>2.8897377730982702E-3</c:v>
                </c:pt>
                <c:pt idx="97">
                  <c:v>1.6668239480925454E-3</c:v>
                </c:pt>
                <c:pt idx="98">
                  <c:v>9.2692559724992063E-4</c:v>
                </c:pt>
                <c:pt idx="99">
                  <c:v>4.9559046204712231E-4</c:v>
                </c:pt>
              </c:numCache>
            </c:numRef>
          </c:yVal>
          <c:smooth val="1"/>
          <c:extLst>
            <c:ext xmlns:c16="http://schemas.microsoft.com/office/drawing/2014/chart" uri="{C3380CC4-5D6E-409C-BE32-E72D297353CC}">
              <c16:uniqueId val="{00000008-0196-4562-BC4A-31E1A7B2F3F9}"/>
            </c:ext>
          </c:extLst>
        </c:ser>
        <c:dLbls>
          <c:showLegendKey val="0"/>
          <c:showVal val="0"/>
          <c:showCatName val="0"/>
          <c:showSerName val="0"/>
          <c:showPercent val="0"/>
          <c:showBubbleSize val="0"/>
        </c:dLbls>
        <c:axId val="559381696"/>
        <c:axId val="559382480"/>
      </c:scatterChart>
      <c:valAx>
        <c:axId val="559381696"/>
        <c:scaling>
          <c:orientation val="minMax"/>
        </c:scaling>
        <c:delete val="0"/>
        <c:axPos val="b"/>
        <c:numFmt formatCode="General" sourceLinked="0"/>
        <c:majorTickMark val="out"/>
        <c:minorTickMark val="none"/>
        <c:tickLblPos val="nextTo"/>
        <c:crossAx val="559382480"/>
        <c:crosses val="autoZero"/>
        <c:crossBetween val="midCat"/>
      </c:valAx>
      <c:valAx>
        <c:axId val="559382480"/>
        <c:scaling>
          <c:orientation val="minMax"/>
          <c:min val="0"/>
        </c:scaling>
        <c:delete val="0"/>
        <c:axPos val="l"/>
        <c:majorGridlines/>
        <c:numFmt formatCode="General" sourceLinked="0"/>
        <c:majorTickMark val="out"/>
        <c:minorTickMark val="none"/>
        <c:tickLblPos val="nextTo"/>
        <c:crossAx val="559381696"/>
        <c:crossesAt val="0"/>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tLang="en-US" sz="1200"/>
            </a:pPr>
            <a:r>
              <a:rPr lang="ja-JP"/>
              <a:t>平均値グラフ</a:t>
            </a:r>
          </a:p>
        </c:rich>
      </c:tx>
      <c:overlay val="0"/>
    </c:title>
    <c:autoTitleDeleted val="0"/>
    <c:plotArea>
      <c:layout/>
      <c:lineChart>
        <c:grouping val="standard"/>
        <c:varyColors val="0"/>
        <c:ser>
          <c:idx val="0"/>
          <c:order val="0"/>
          <c:tx>
            <c:strRef>
              <c:f>平均値グラフ2!$A$63</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平均値グラフ2!$B$62:$D$62</c:f>
              <c:strCache>
                <c:ptCount val="3"/>
                <c:pt idx="0">
                  <c:v>セトーサ</c:v>
                </c:pt>
                <c:pt idx="1">
                  <c:v>ヴェルシコロール</c:v>
                </c:pt>
                <c:pt idx="2">
                  <c:v>ヴィルジニカ</c:v>
                </c:pt>
              </c:strCache>
            </c:strRef>
          </c:cat>
          <c:val>
            <c:numRef>
              <c:f>平均値グラフ2!$B$63:$D$63</c:f>
              <c:numCache>
                <c:formatCode>0.0000</c:formatCode>
                <c:ptCount val="3"/>
                <c:pt idx="0">
                  <c:v>5.3584896872134502</c:v>
                </c:pt>
                <c:pt idx="1">
                  <c:v>6.4521711470638632</c:v>
                </c:pt>
                <c:pt idx="2">
                  <c:v>7.2238795932744306</c:v>
                </c:pt>
              </c:numCache>
            </c:numRef>
          </c:val>
          <c:smooth val="0"/>
          <c:extLst>
            <c:ext xmlns:c16="http://schemas.microsoft.com/office/drawing/2014/chart" uri="{C3380CC4-5D6E-409C-BE32-E72D297353CC}">
              <c16:uniqueId val="{00000000-DC4B-4A0F-9150-7BC86BC84B94}"/>
            </c:ext>
          </c:extLst>
        </c:ser>
        <c:ser>
          <c:idx val="1"/>
          <c:order val="1"/>
          <c:tx>
            <c:strRef>
              <c:f>平均値グラフ2!$A$64</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平均値グラフ2!$B$62:$D$62</c:f>
              <c:strCache>
                <c:ptCount val="3"/>
                <c:pt idx="0">
                  <c:v>セトーサ</c:v>
                </c:pt>
                <c:pt idx="1">
                  <c:v>ヴェルシコロール</c:v>
                </c:pt>
                <c:pt idx="2">
                  <c:v>ヴィルジニカ</c:v>
                </c:pt>
              </c:strCache>
            </c:strRef>
          </c:cat>
          <c:val>
            <c:numRef>
              <c:f>平均値グラフ2!$B$64:$D$64</c:f>
              <c:numCache>
                <c:formatCode>0.0000</c:formatCode>
                <c:ptCount val="3"/>
                <c:pt idx="0">
                  <c:v>5.0558495696253907</c:v>
                </c:pt>
                <c:pt idx="1">
                  <c:v>6.0089976236683391</c:v>
                </c:pt>
                <c:pt idx="2">
                  <c:v>6.677926954484497</c:v>
                </c:pt>
              </c:numCache>
            </c:numRef>
          </c:val>
          <c:smooth val="0"/>
          <c:extLst>
            <c:ext xmlns:c16="http://schemas.microsoft.com/office/drawing/2014/chart" uri="{C3380CC4-5D6E-409C-BE32-E72D297353CC}">
              <c16:uniqueId val="{00000001-DC4B-4A0F-9150-7BC86BC84B94}"/>
            </c:ext>
          </c:extLst>
        </c:ser>
        <c:ser>
          <c:idx val="2"/>
          <c:order val="2"/>
          <c:tx>
            <c:strRef>
              <c:f>平均値グラフ2!$A$65</c:f>
              <c:strCache>
                <c:ptCount val="1"/>
                <c:pt idx="0">
                  <c:v>平　均</c:v>
                </c:pt>
              </c:strCache>
            </c:strRef>
          </c:tx>
          <c:spPr>
            <a:ln w="3175">
              <a:solidFill>
                <a:srgbClr val="000000"/>
              </a:solidFill>
              <a:prstDash val="solid"/>
            </a:ln>
          </c:spPr>
          <c:marker>
            <c:symbol val="dash"/>
            <c:size val="4"/>
            <c:spPr>
              <a:solidFill>
                <a:srgbClr val="000000"/>
              </a:solidFill>
              <a:ln>
                <a:solidFill>
                  <a:srgbClr val="000000"/>
                </a:solidFill>
                <a:prstDash val="solid"/>
              </a:ln>
            </c:spPr>
          </c:marker>
          <c:cat>
            <c:strRef>
              <c:f>平均値グラフ2!$B$62:$D$62</c:f>
              <c:strCache>
                <c:ptCount val="3"/>
                <c:pt idx="0">
                  <c:v>セトーサ</c:v>
                </c:pt>
                <c:pt idx="1">
                  <c:v>ヴェルシコロール</c:v>
                </c:pt>
                <c:pt idx="2">
                  <c:v>ヴィルジニカ</c:v>
                </c:pt>
              </c:strCache>
            </c:strRef>
          </c:cat>
          <c:val>
            <c:numRef>
              <c:f>平均値グラフ2!$B$65:$D$65</c:f>
              <c:numCache>
                <c:formatCode>0.0000</c:formatCode>
                <c:ptCount val="3"/>
                <c:pt idx="0">
                  <c:v>5.0059999999999993</c:v>
                </c:pt>
                <c:pt idx="1">
                  <c:v>5.9359999999999999</c:v>
                </c:pt>
                <c:pt idx="2">
                  <c:v>6.5879999999999983</c:v>
                </c:pt>
              </c:numCache>
            </c:numRef>
          </c:val>
          <c:smooth val="0"/>
          <c:extLst>
            <c:ext xmlns:c16="http://schemas.microsoft.com/office/drawing/2014/chart" uri="{C3380CC4-5D6E-409C-BE32-E72D297353CC}">
              <c16:uniqueId val="{00000002-DC4B-4A0F-9150-7BC86BC84B94}"/>
            </c:ext>
          </c:extLst>
        </c:ser>
        <c:ser>
          <c:idx val="3"/>
          <c:order val="3"/>
          <c:tx>
            <c:strRef>
              <c:f>平均値グラフ2!$A$66</c:f>
              <c:strCache>
                <c:ptCount val="1"/>
                <c:pt idx="0">
                  <c:v>平均-SE</c:v>
                </c:pt>
              </c:strCache>
            </c:strRef>
          </c:tx>
          <c:spPr>
            <a:ln w="28575">
              <a:noFill/>
            </a:ln>
          </c:spPr>
          <c:marker>
            <c:symbol val="dash"/>
            <c:size val="3"/>
            <c:spPr>
              <a:solidFill>
                <a:srgbClr val="0000FF"/>
              </a:solidFill>
              <a:ln>
                <a:solidFill>
                  <a:srgbClr val="0000FF"/>
                </a:solidFill>
                <a:prstDash val="solid"/>
              </a:ln>
            </c:spPr>
          </c:marker>
          <c:cat>
            <c:strRef>
              <c:f>平均値グラフ2!$B$62:$D$62</c:f>
              <c:strCache>
                <c:ptCount val="3"/>
                <c:pt idx="0">
                  <c:v>セトーサ</c:v>
                </c:pt>
                <c:pt idx="1">
                  <c:v>ヴェルシコロール</c:v>
                </c:pt>
                <c:pt idx="2">
                  <c:v>ヴィルジニカ</c:v>
                </c:pt>
              </c:strCache>
            </c:strRef>
          </c:cat>
          <c:val>
            <c:numRef>
              <c:f>平均値グラフ2!$B$66:$D$66</c:f>
              <c:numCache>
                <c:formatCode>0.0000</c:formatCode>
                <c:ptCount val="3"/>
                <c:pt idx="0">
                  <c:v>4.956150430374608</c:v>
                </c:pt>
                <c:pt idx="1">
                  <c:v>5.8630023763316608</c:v>
                </c:pt>
                <c:pt idx="2">
                  <c:v>6.4980730455154996</c:v>
                </c:pt>
              </c:numCache>
            </c:numRef>
          </c:val>
          <c:smooth val="0"/>
          <c:extLst>
            <c:ext xmlns:c16="http://schemas.microsoft.com/office/drawing/2014/chart" uri="{C3380CC4-5D6E-409C-BE32-E72D297353CC}">
              <c16:uniqueId val="{00000003-DC4B-4A0F-9150-7BC86BC84B94}"/>
            </c:ext>
          </c:extLst>
        </c:ser>
        <c:ser>
          <c:idx val="4"/>
          <c:order val="4"/>
          <c:tx>
            <c:strRef>
              <c:f>平均値グラフ2!$A$67</c:f>
              <c:strCache>
                <c:ptCount val="1"/>
                <c:pt idx="0">
                  <c:v>平均-SD</c:v>
                </c:pt>
              </c:strCache>
            </c:strRef>
          </c:tx>
          <c:spPr>
            <a:ln w="28575">
              <a:noFill/>
            </a:ln>
          </c:spPr>
          <c:marker>
            <c:symbol val="dash"/>
            <c:size val="4"/>
            <c:spPr>
              <a:solidFill>
                <a:srgbClr val="0000FF"/>
              </a:solidFill>
              <a:ln>
                <a:solidFill>
                  <a:srgbClr val="0000FF"/>
                </a:solidFill>
                <a:prstDash val="solid"/>
              </a:ln>
            </c:spPr>
          </c:marker>
          <c:cat>
            <c:strRef>
              <c:f>平均値グラフ2!$B$62:$D$62</c:f>
              <c:strCache>
                <c:ptCount val="3"/>
                <c:pt idx="0">
                  <c:v>セトーサ</c:v>
                </c:pt>
                <c:pt idx="1">
                  <c:v>ヴェルシコロール</c:v>
                </c:pt>
                <c:pt idx="2">
                  <c:v>ヴィルジニカ</c:v>
                </c:pt>
              </c:strCache>
            </c:strRef>
          </c:cat>
          <c:val>
            <c:numRef>
              <c:f>平均値グラフ2!$B$67:$D$67</c:f>
              <c:numCache>
                <c:formatCode>0.0000</c:formatCode>
                <c:ptCount val="3"/>
                <c:pt idx="0">
                  <c:v>4.6535103127865485</c:v>
                </c:pt>
                <c:pt idx="1">
                  <c:v>5.4198288529361367</c:v>
                </c:pt>
                <c:pt idx="2">
                  <c:v>5.952120406725566</c:v>
                </c:pt>
              </c:numCache>
            </c:numRef>
          </c:val>
          <c:smooth val="0"/>
          <c:extLst>
            <c:ext xmlns:c16="http://schemas.microsoft.com/office/drawing/2014/chart" uri="{C3380CC4-5D6E-409C-BE32-E72D297353CC}">
              <c16:uniqueId val="{00000004-DC4B-4A0F-9150-7BC86BC84B94}"/>
            </c:ext>
          </c:extLst>
        </c:ser>
        <c:dLbls>
          <c:showLegendKey val="0"/>
          <c:showVal val="0"/>
          <c:showCatName val="0"/>
          <c:showSerName val="0"/>
          <c:showPercent val="0"/>
          <c:showBubbleSize val="0"/>
        </c:dLbls>
        <c:hiLowLines/>
        <c:marker val="1"/>
        <c:smooth val="0"/>
        <c:axId val="486128640"/>
        <c:axId val="486130208"/>
      </c:lineChart>
      <c:catAx>
        <c:axId val="486128640"/>
        <c:scaling>
          <c:orientation val="minMax"/>
        </c:scaling>
        <c:delete val="0"/>
        <c:axPos val="b"/>
        <c:numFmt formatCode="General" sourceLinked="1"/>
        <c:majorTickMark val="out"/>
        <c:minorTickMark val="none"/>
        <c:tickLblPos val="low"/>
        <c:crossAx val="486130208"/>
        <c:crosses val="autoZero"/>
        <c:auto val="1"/>
        <c:lblAlgn val="ctr"/>
        <c:lblOffset val="0"/>
        <c:noMultiLvlLbl val="0"/>
      </c:catAx>
      <c:valAx>
        <c:axId val="486130208"/>
        <c:scaling>
          <c:orientation val="minMax"/>
        </c:scaling>
        <c:delete val="0"/>
        <c:axPos val="l"/>
        <c:numFmt formatCode="General" sourceLinked="0"/>
        <c:majorTickMark val="out"/>
        <c:minorTickMark val="none"/>
        <c:tickLblPos val="nextTo"/>
        <c:crossAx val="486128640"/>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平均値＋標準誤差</a:t>
            </a:r>
          </a:p>
        </c:rich>
      </c:tx>
      <c:overlay val="0"/>
    </c:title>
    <c:autoTitleDeleted val="0"/>
    <c:plotArea>
      <c:layout/>
      <c:barChart>
        <c:barDir val="col"/>
        <c:grouping val="clustered"/>
        <c:varyColors val="0"/>
        <c:ser>
          <c:idx val="0"/>
          <c:order val="0"/>
          <c:tx>
            <c:strRef>
              <c:f>平均値グラフ2!$A$71</c:f>
              <c:strCache>
                <c:ptCount val="1"/>
                <c:pt idx="0">
                  <c:v>平　均</c:v>
                </c:pt>
              </c:strCache>
            </c:strRef>
          </c:tx>
          <c:invertIfNegative val="0"/>
          <c:errBars>
            <c:errBarType val="plus"/>
            <c:errValType val="cust"/>
            <c:noEndCap val="0"/>
            <c:plus>
              <c:numRef>
                <c:f>平均値グラフ2!$B$72:$D$72</c:f>
                <c:numCache>
                  <c:formatCode>General</c:formatCode>
                  <c:ptCount val="3"/>
                  <c:pt idx="0">
                    <c:v>4.9849569625391284E-2</c:v>
                  </c:pt>
                  <c:pt idx="1">
                    <c:v>7.2997623668339312E-2</c:v>
                  </c:pt>
                  <c:pt idx="2">
                    <c:v>8.9926954484498917E-2</c:v>
                  </c:pt>
                </c:numCache>
              </c:numRef>
            </c:plus>
          </c:errBars>
          <c:cat>
            <c:strRef>
              <c:f>平均値グラフ2!$B$70:$D$70</c:f>
              <c:strCache>
                <c:ptCount val="3"/>
                <c:pt idx="0">
                  <c:v>セトーサ</c:v>
                </c:pt>
                <c:pt idx="1">
                  <c:v>ヴェルシコロール</c:v>
                </c:pt>
                <c:pt idx="2">
                  <c:v>ヴィルジニカ</c:v>
                </c:pt>
              </c:strCache>
            </c:strRef>
          </c:cat>
          <c:val>
            <c:numRef>
              <c:f>平均値グラフ2!$B$71:$D$71</c:f>
              <c:numCache>
                <c:formatCode>0.0000</c:formatCode>
                <c:ptCount val="3"/>
                <c:pt idx="0">
                  <c:v>5.0059999999999993</c:v>
                </c:pt>
                <c:pt idx="1">
                  <c:v>5.9359999999999999</c:v>
                </c:pt>
                <c:pt idx="2">
                  <c:v>6.5879999999999983</c:v>
                </c:pt>
              </c:numCache>
            </c:numRef>
          </c:val>
          <c:extLst>
            <c:ext xmlns:c16="http://schemas.microsoft.com/office/drawing/2014/chart" uri="{C3380CC4-5D6E-409C-BE32-E72D297353CC}">
              <c16:uniqueId val="{00000000-A462-4003-AD95-A6728BBBDF95}"/>
            </c:ext>
          </c:extLst>
        </c:ser>
        <c:dLbls>
          <c:showLegendKey val="0"/>
          <c:showVal val="0"/>
          <c:showCatName val="0"/>
          <c:showSerName val="0"/>
          <c:showPercent val="0"/>
          <c:showBubbleSize val="0"/>
        </c:dLbls>
        <c:gapWidth val="50"/>
        <c:axId val="486129816"/>
        <c:axId val="559385224"/>
      </c:barChart>
      <c:catAx>
        <c:axId val="486129816"/>
        <c:scaling>
          <c:orientation val="minMax"/>
        </c:scaling>
        <c:delete val="0"/>
        <c:axPos val="b"/>
        <c:numFmt formatCode="General" sourceLinked="1"/>
        <c:majorTickMark val="out"/>
        <c:minorTickMark val="none"/>
        <c:tickLblPos val="low"/>
        <c:crossAx val="559385224"/>
        <c:crosses val="autoZero"/>
        <c:auto val="1"/>
        <c:lblAlgn val="ctr"/>
        <c:lblOffset val="100"/>
        <c:noMultiLvlLbl val="0"/>
      </c:catAx>
      <c:valAx>
        <c:axId val="559385224"/>
        <c:scaling>
          <c:orientation val="minMax"/>
        </c:scaling>
        <c:delete val="0"/>
        <c:axPos val="l"/>
        <c:numFmt formatCode="General" sourceLinked="0"/>
        <c:majorTickMark val="out"/>
        <c:minorTickMark val="none"/>
        <c:tickLblPos val="nextTo"/>
        <c:crossAx val="486129816"/>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平均値＋標準偏差</a:t>
            </a:r>
          </a:p>
        </c:rich>
      </c:tx>
      <c:overlay val="0"/>
    </c:title>
    <c:autoTitleDeleted val="0"/>
    <c:plotArea>
      <c:layout/>
      <c:barChart>
        <c:barDir val="col"/>
        <c:grouping val="clustered"/>
        <c:varyColors val="0"/>
        <c:ser>
          <c:idx val="0"/>
          <c:order val="0"/>
          <c:tx>
            <c:strRef>
              <c:f>平均値グラフ2!$A$76</c:f>
              <c:strCache>
                <c:ptCount val="1"/>
                <c:pt idx="0">
                  <c:v>平　均</c:v>
                </c:pt>
              </c:strCache>
            </c:strRef>
          </c:tx>
          <c:invertIfNegative val="0"/>
          <c:errBars>
            <c:errBarType val="plus"/>
            <c:errValType val="cust"/>
            <c:noEndCap val="0"/>
            <c:plus>
              <c:numRef>
                <c:f>平均値グラフ2!$B$77:$D$77</c:f>
                <c:numCache>
                  <c:formatCode>General</c:formatCode>
                  <c:ptCount val="3"/>
                  <c:pt idx="0">
                    <c:v>0.3524896872134512</c:v>
                  </c:pt>
                  <c:pt idx="1">
                    <c:v>0.51617114706386347</c:v>
                  </c:pt>
                  <c:pt idx="2">
                    <c:v>0.635879593274432</c:v>
                  </c:pt>
                </c:numCache>
              </c:numRef>
            </c:plus>
          </c:errBars>
          <c:cat>
            <c:strRef>
              <c:f>平均値グラフ2!$B$75:$D$75</c:f>
              <c:strCache>
                <c:ptCount val="3"/>
                <c:pt idx="0">
                  <c:v>セトーサ</c:v>
                </c:pt>
                <c:pt idx="1">
                  <c:v>ヴェルシコロール</c:v>
                </c:pt>
                <c:pt idx="2">
                  <c:v>ヴィルジニカ</c:v>
                </c:pt>
              </c:strCache>
            </c:strRef>
          </c:cat>
          <c:val>
            <c:numRef>
              <c:f>平均値グラフ2!$B$76:$D$76</c:f>
              <c:numCache>
                <c:formatCode>0.0000</c:formatCode>
                <c:ptCount val="3"/>
                <c:pt idx="0">
                  <c:v>5.0059999999999993</c:v>
                </c:pt>
                <c:pt idx="1">
                  <c:v>5.9359999999999999</c:v>
                </c:pt>
                <c:pt idx="2">
                  <c:v>6.5879999999999983</c:v>
                </c:pt>
              </c:numCache>
            </c:numRef>
          </c:val>
          <c:extLst>
            <c:ext xmlns:c16="http://schemas.microsoft.com/office/drawing/2014/chart" uri="{C3380CC4-5D6E-409C-BE32-E72D297353CC}">
              <c16:uniqueId val="{00000000-AF82-4E79-BB91-4A16CFB98FD4}"/>
            </c:ext>
          </c:extLst>
        </c:ser>
        <c:dLbls>
          <c:showLegendKey val="0"/>
          <c:showVal val="0"/>
          <c:showCatName val="0"/>
          <c:showSerName val="0"/>
          <c:showPercent val="0"/>
          <c:showBubbleSize val="0"/>
        </c:dLbls>
        <c:gapWidth val="50"/>
        <c:axId val="492550200"/>
        <c:axId val="492549416"/>
      </c:barChart>
      <c:catAx>
        <c:axId val="492550200"/>
        <c:scaling>
          <c:orientation val="minMax"/>
        </c:scaling>
        <c:delete val="0"/>
        <c:axPos val="b"/>
        <c:numFmt formatCode="General" sourceLinked="1"/>
        <c:majorTickMark val="out"/>
        <c:minorTickMark val="none"/>
        <c:tickLblPos val="low"/>
        <c:crossAx val="492549416"/>
        <c:crosses val="autoZero"/>
        <c:auto val="1"/>
        <c:lblAlgn val="ctr"/>
        <c:lblOffset val="100"/>
        <c:noMultiLvlLbl val="0"/>
      </c:catAx>
      <c:valAx>
        <c:axId val="492549416"/>
        <c:scaling>
          <c:orientation val="minMax"/>
        </c:scaling>
        <c:delete val="0"/>
        <c:axPos val="l"/>
        <c:numFmt formatCode="General" sourceLinked="0"/>
        <c:majorTickMark val="out"/>
        <c:minorTickMark val="none"/>
        <c:tickLblPos val="nextTo"/>
        <c:crossAx val="492550200"/>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8.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 Id="rId4" Type="http://schemas.openxmlformats.org/officeDocument/2006/relationships/image" Target="../media/image21.png"/></Relationships>
</file>

<file path=xl/drawings/_rels/drawing29.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36.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25.png"/></Relationships>
</file>

<file path=xl/drawings/_rels/drawing37.xml.rels><?xml version="1.0" encoding="UTF-8" standalone="yes"?>
<Relationships xmlns="http://schemas.openxmlformats.org/package/2006/relationships"><Relationship Id="rId8" Type="http://schemas.openxmlformats.org/officeDocument/2006/relationships/chart" Target="../charts/chart41.xml"/><Relationship Id="rId13" Type="http://schemas.openxmlformats.org/officeDocument/2006/relationships/chart" Target="../charts/chart46.xml"/><Relationship Id="rId3" Type="http://schemas.openxmlformats.org/officeDocument/2006/relationships/chart" Target="../charts/chart36.xml"/><Relationship Id="rId7" Type="http://schemas.openxmlformats.org/officeDocument/2006/relationships/chart" Target="../charts/chart40.xml"/><Relationship Id="rId12" Type="http://schemas.openxmlformats.org/officeDocument/2006/relationships/chart" Target="../charts/chart45.xml"/><Relationship Id="rId2" Type="http://schemas.openxmlformats.org/officeDocument/2006/relationships/chart" Target="../charts/chart35.xml"/><Relationship Id="rId16" Type="http://schemas.openxmlformats.org/officeDocument/2006/relationships/chart" Target="../charts/chart49.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5" Type="http://schemas.openxmlformats.org/officeDocument/2006/relationships/chart" Target="../charts/chart4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 Id="rId14" Type="http://schemas.openxmlformats.org/officeDocument/2006/relationships/chart" Target="../charts/chart47.xm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23</xdr:row>
      <xdr:rowOff>0</xdr:rowOff>
    </xdr:to>
    <xdr:sp macro="" textlink="">
      <xdr:nvSpPr>
        <xdr:cNvPr id="1066" name="Text Box 1">
          <a:extLst>
            <a:ext uri="{FF2B5EF4-FFF2-40B4-BE49-F238E27FC236}">
              <a16:creationId xmlns:a16="http://schemas.microsoft.com/office/drawing/2014/main" id="{00000000-0008-0000-0100-00002A040000}"/>
            </a:ext>
          </a:extLst>
        </xdr:cNvPr>
        <xdr:cNvSpPr txBox="1">
          <a:spLocks noChangeArrowheads="1"/>
        </xdr:cNvSpPr>
      </xdr:nvSpPr>
      <xdr:spPr bwMode="auto">
        <a:xfrm>
          <a:off x="200025" y="571500"/>
          <a:ext cx="7496175" cy="34290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量的デｰタについて、平均や標準偏差など、デｰタの分布を表す各種記述統計量を算出します。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複数の列を一度に指定できます。このとき、［分析単位］オプションを［指定範囲全体］にすると、複数列をまとめて一つの変数に属すデｰタとして扱い、記述統計量を算出します。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［デｰタ構成］が、母集団から抽出した「標本」のデｰタであれば、分散は不偏分散（偏差平方和を</a:t>
          </a:r>
          <a:r>
            <a:rPr lang="en-US" altLang="ja-JP" sz="1100" b="0" i="0" u="none" strike="noStrike" baseline="0">
              <a:solidFill>
                <a:srgbClr val="000000"/>
              </a:solidFill>
              <a:latin typeface="+mn-ea"/>
              <a:ea typeface="+mn-ea"/>
            </a:rPr>
            <a:t>n-1</a:t>
          </a:r>
          <a:r>
            <a:rPr lang="ja-JP" altLang="en-US" sz="1100" b="0" i="0" u="none" strike="noStrike" baseline="0">
              <a:solidFill>
                <a:srgbClr val="000000"/>
              </a:solidFill>
              <a:latin typeface="+mn-ea"/>
              <a:ea typeface="+mn-ea"/>
            </a:rPr>
            <a:t>で割った値。母分散の推定量）になり、標準偏差は不偏分散の二乗根となります。「母集団全体」のデｰタであれば、分散は偏差平方和を</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で割った値になります。母平均と母標準偏差の区間推定は、「標本」の場合のみ算出できます。</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エクセル統計</a:t>
          </a:r>
          <a:r>
            <a:rPr lang="en-US" altLang="ja-JP" sz="1100" b="0" i="0" u="none" strike="noStrike" baseline="0">
              <a:solidFill>
                <a:srgbClr val="000000"/>
              </a:solidFill>
              <a:latin typeface="+mn-ea"/>
              <a:ea typeface="+mn-ea"/>
            </a:rPr>
            <a:t>2012</a:t>
          </a:r>
          <a:r>
            <a:rPr lang="ja-JP" altLang="en-US" sz="1100" b="0" i="0" u="none" strike="noStrike" baseline="0">
              <a:solidFill>
                <a:srgbClr val="000000"/>
              </a:solidFill>
              <a:latin typeface="+mn-ea"/>
              <a:ea typeface="+mn-ea"/>
            </a:rPr>
            <a:t>より、二乗平均平方根、幾何平均、調和平均、四分位範囲が追加されました。</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アイリス・セトｰサという種類のあやめ</a:t>
          </a:r>
          <a:r>
            <a:rPr lang="en-US" altLang="ja-JP" sz="1100" b="0" i="0" u="none" strike="noStrike" baseline="0">
              <a:solidFill>
                <a:srgbClr val="000000"/>
              </a:solidFill>
              <a:latin typeface="+mn-ea"/>
              <a:ea typeface="+mn-ea"/>
            </a:rPr>
            <a:t>50</a:t>
          </a:r>
          <a:r>
            <a:rPr lang="ja-JP" altLang="en-US" sz="1100" b="0" i="0" u="none" strike="noStrike" baseline="0">
              <a:solidFill>
                <a:srgbClr val="000000"/>
              </a:solidFill>
              <a:latin typeface="+mn-ea"/>
              <a:ea typeface="+mn-ea"/>
            </a:rPr>
            <a:t>株について、「がくの長さ」、「がくの幅」、「花弁の長さ」、「花弁の幅」の</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つのデｰタがあります。これらのデｰタについて、平均と標準偏差、標本平均の標準誤差（</a:t>
          </a:r>
          <a:r>
            <a:rPr lang="en-US" altLang="ja-JP" sz="1100" b="0" i="0" u="none" strike="noStrike" baseline="0">
              <a:solidFill>
                <a:srgbClr val="000000"/>
              </a:solidFill>
              <a:latin typeface="+mn-ea"/>
              <a:ea typeface="+mn-ea"/>
            </a:rPr>
            <a:t>SEM</a:t>
          </a:r>
          <a:r>
            <a:rPr lang="ja-JP" altLang="en-US" sz="1100" b="0" i="0" u="none" strike="noStrike" baseline="0">
              <a:solidFill>
                <a:srgbClr val="000000"/>
              </a:solidFill>
              <a:latin typeface="+mn-ea"/>
              <a:ea typeface="+mn-ea"/>
            </a:rPr>
            <a:t>）、母平均の</a:t>
          </a:r>
          <a:r>
            <a:rPr lang="en-US" altLang="ja-JP" sz="1100" b="0" i="0" u="none" strike="noStrike" baseline="0">
              <a:solidFill>
                <a:srgbClr val="000000"/>
              </a:solidFill>
              <a:latin typeface="+mn-ea"/>
              <a:ea typeface="+mn-ea"/>
            </a:rPr>
            <a:t>95%</a:t>
          </a:r>
          <a:r>
            <a:rPr lang="ja-JP" altLang="en-US" sz="1100" b="0" i="0" u="none" strike="noStrike" baseline="0">
              <a:solidFill>
                <a:srgbClr val="000000"/>
              </a:solidFill>
              <a:latin typeface="+mn-ea"/>
              <a:ea typeface="+mn-ea"/>
            </a:rPr>
            <a:t>信頼区間を計算します。</a:t>
          </a:r>
        </a:p>
      </xdr:txBody>
    </xdr:sp>
    <xdr:clientData/>
  </xdr:twoCellAnchor>
  <xdr:twoCellAnchor>
    <xdr:from>
      <xdr:col>7</xdr:col>
      <xdr:colOff>0</xdr:colOff>
      <xdr:row>24</xdr:row>
      <xdr:rowOff>180974</xdr:rowOff>
    </xdr:from>
    <xdr:to>
      <xdr:col>13</xdr:col>
      <xdr:colOff>0</xdr:colOff>
      <xdr:row>49</xdr:row>
      <xdr:rowOff>161924</xdr:rowOff>
    </xdr:to>
    <xdr:sp macro="" textlink="">
      <xdr:nvSpPr>
        <xdr:cNvPr id="1268" name="Text Box 3">
          <a:extLst>
            <a:ext uri="{FF2B5EF4-FFF2-40B4-BE49-F238E27FC236}">
              <a16:creationId xmlns:a16="http://schemas.microsoft.com/office/drawing/2014/main" id="{00000000-0008-0000-0100-0000F4040000}"/>
            </a:ext>
          </a:extLst>
        </xdr:cNvPr>
        <xdr:cNvSpPr txBox="1">
          <a:spLocks noChangeArrowheads="1"/>
        </xdr:cNvSpPr>
      </xdr:nvSpPr>
      <xdr:spPr bwMode="auto">
        <a:xfrm>
          <a:off x="3581400" y="4352924"/>
          <a:ext cx="4114800" cy="4276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6</a:t>
          </a:r>
          <a:r>
            <a:rPr lang="ja-JP" altLang="en-US" sz="1100" b="1" i="0" u="sng" strike="noStrike" baseline="0">
              <a:solidFill>
                <a:srgbClr val="000000"/>
              </a:solidFill>
              <a:latin typeface="ＭＳ Ｐゴシック"/>
              <a:ea typeface="ＭＳ Ｐゴシック"/>
            </a:rPr>
            <a:t>からF2</a:t>
          </a:r>
          <a:r>
            <a:rPr lang="en-US" altLang="ja-JP" sz="1100" b="1" i="0" u="sng"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②エクセル統計メニュｰから、[基本統計・相関]－[記述統計量]を選択する。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ダイアログが表示され、［データ入力範囲］には「</a:t>
          </a:r>
          <a:r>
            <a:rPr lang="en-US" altLang="ja-JP" sz="1100" b="0" i="0" u="none" strike="noStrike" baseline="0">
              <a:solidFill>
                <a:srgbClr val="000000"/>
              </a:solidFill>
              <a:latin typeface="ＭＳ Ｐゴシック"/>
              <a:ea typeface="ＭＳ Ｐゴシック"/>
            </a:rPr>
            <a:t>C26:F76</a:t>
          </a:r>
          <a:r>
            <a:rPr lang="ja-JP" altLang="en-US" sz="1100" b="0" i="0" u="none" strike="noStrike" baseline="0">
              <a:solidFill>
                <a:srgbClr val="000000"/>
              </a:solidFill>
              <a:latin typeface="ＭＳ Ｐゴシック"/>
              <a:ea typeface="ＭＳ Ｐゴシック"/>
            </a:rPr>
            <a:t>」が設定されています。［データ入力範囲］を変更したい場合は、データ入力範囲ボックスの右端のボタンをクリックして、変更することができます。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③［標準誤差］、［母平均の推定］をチェックする。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［母平均の推定］をチェックすると、区間推定の［信頼度］を変更できます。初期設定の95%を利用します。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7</xdr:col>
      <xdr:colOff>0</xdr:colOff>
      <xdr:row>51</xdr:row>
      <xdr:rowOff>0</xdr:rowOff>
    </xdr:from>
    <xdr:to>
      <xdr:col>12</xdr:col>
      <xdr:colOff>280670</xdr:colOff>
      <xdr:row>73</xdr:row>
      <xdr:rowOff>135890</xdr:rowOff>
    </xdr:to>
    <xdr:pic>
      <xdr:nvPicPr>
        <xdr:cNvPr id="5" name="図 4" descr="\\SSRI-TOKYO5\解析事業推進室-Secure\SEC\菊竹\PDF\作成途中\ダイアログ画像\①基本統計\記述統計量_1.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0" y="8810625"/>
          <a:ext cx="3709670" cy="39077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415925</xdr:colOff>
      <xdr:row>15</xdr:row>
      <xdr:rowOff>0</xdr:rowOff>
    </xdr:from>
    <xdr:to>
      <xdr:col>4</xdr:col>
      <xdr:colOff>177800</xdr:colOff>
      <xdr:row>30</xdr:row>
      <xdr:rowOff>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8</xdr:row>
      <xdr:rowOff>0</xdr:rowOff>
    </xdr:from>
    <xdr:to>
      <xdr:col>10</xdr:col>
      <xdr:colOff>0</xdr:colOff>
      <xdr:row>21</xdr:row>
      <xdr:rowOff>9525</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3667125" y="1371600"/>
          <a:ext cx="3429000" cy="22383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IQR（四分位範囲）</a:t>
          </a:r>
        </a:p>
        <a:p>
          <a:pPr algn="l" rtl="0">
            <a:lnSpc>
              <a:spcPct val="100000"/>
            </a:lnSpc>
            <a:defRPr sz="1000"/>
          </a:pPr>
          <a:r>
            <a:rPr lang="ja-JP" altLang="en-US" sz="1100" b="0" i="0" u="none" strike="noStrike" baseline="0">
              <a:solidFill>
                <a:srgbClr val="000000"/>
              </a:solidFill>
              <a:latin typeface="ＭＳ Ｐゴシック"/>
              <a:ea typeface="ＭＳ Ｐゴシック"/>
            </a:rPr>
            <a:t>第1四分位から第3四分位までの範囲をIQRと言います。箱ひげ図の箱の縦の辺がIQRです。デｰタの半分がこの箱の中にあります。3つの箱を比較すると重なりがなく、右へ行くほど箱の位置が高くなっています。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箱のひげと外れ値</a:t>
          </a:r>
        </a:p>
        <a:p>
          <a:pPr algn="l" rtl="0">
            <a:lnSpc>
              <a:spcPct val="100000"/>
            </a:lnSpc>
            <a:defRPr sz="1000"/>
          </a:pPr>
          <a:r>
            <a:rPr lang="ja-JP" altLang="en-US" sz="1100" b="0" i="0" u="none" strike="noStrike" baseline="0">
              <a:solidFill>
                <a:srgbClr val="000000"/>
              </a:solidFill>
              <a:latin typeface="ＭＳ Ｐゴシック"/>
              <a:ea typeface="ＭＳ Ｐゴシック"/>
            </a:rPr>
            <a:t>この箱ひげ図は箱の端から、最小値や最大値まで伸びています。ただし、箱の端からIQRの1.5倍を超えた値はひげに含まず、外れ値としてx点で表示されます。</a:t>
          </a:r>
          <a:endParaRPr lang="ja-JP" altLang="en-US"/>
        </a:p>
      </xdr:txBody>
    </xdr:sp>
    <xdr:clientData/>
  </xdr:twoCellAnchor>
  <xdr:twoCellAnchor>
    <xdr:from>
      <xdr:col>5</xdr:col>
      <xdr:colOff>0</xdr:colOff>
      <xdr:row>31</xdr:row>
      <xdr:rowOff>0</xdr:rowOff>
    </xdr:from>
    <xdr:to>
      <xdr:col>10</xdr:col>
      <xdr:colOff>0</xdr:colOff>
      <xdr:row>36</xdr:row>
      <xdr:rowOff>161924</xdr:rowOff>
    </xdr:to>
    <xdr:sp macro="" textlink="">
      <xdr:nvSpPr>
        <xdr:cNvPr id="6" name="Text Box 1">
          <a:extLst>
            <a:ext uri="{FF2B5EF4-FFF2-40B4-BE49-F238E27FC236}">
              <a16:creationId xmlns:a16="http://schemas.microsoft.com/office/drawing/2014/main" id="{00000000-0008-0000-0A00-000006000000}"/>
            </a:ext>
          </a:extLst>
        </xdr:cNvPr>
        <xdr:cNvSpPr txBox="1">
          <a:spLocks noChangeArrowheads="1"/>
        </xdr:cNvSpPr>
      </xdr:nvSpPr>
      <xdr:spPr bwMode="auto">
        <a:xfrm>
          <a:off x="3667125" y="5314950"/>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「箱ひげ図デｰタ」より下の値は、グラフを作成するためだけの情報です。この内容を変更するとグラフが正しく表示されません。</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16</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200025" y="571500"/>
          <a:ext cx="7743825" cy="22098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ドットプロット（</a:t>
          </a:r>
          <a:r>
            <a:rPr lang="en-US" altLang="ja-JP" sz="1100" b="0" i="0" u="none" strike="noStrike" baseline="0">
              <a:solidFill>
                <a:srgbClr val="000000"/>
              </a:solidFill>
              <a:latin typeface="ＭＳ Ｐゴシック"/>
              <a:ea typeface="ＭＳ Ｐゴシック"/>
            </a:rPr>
            <a:t>dot plot </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つのデータにつき</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点（ドット）を数直線上にプロットしたグラフです。同じ値を取るデータは、点が重ならないよう、横軸と水平方向に配置することで、どの数値が集中しているかなど、分布の形状を視覚的に読み取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複数（列）のデｰタを比較するときは、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分析単位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列ごと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を選択します。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種類のあやめについて各</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個ずつの「がくの長さ」のデｰタがあります。種類別のドットプロットを描いて、デｰタの分布を比較します。</a:t>
          </a:r>
        </a:p>
      </xdr:txBody>
    </xdr:sp>
    <xdr:clientData/>
  </xdr:twoCellAnchor>
  <xdr:twoCellAnchor>
    <xdr:from>
      <xdr:col>6</xdr:col>
      <xdr:colOff>0</xdr:colOff>
      <xdr:row>18</xdr:row>
      <xdr:rowOff>0</xdr:rowOff>
    </xdr:from>
    <xdr:to>
      <xdr:col>13</xdr:col>
      <xdr:colOff>0</xdr:colOff>
      <xdr:row>33</xdr:row>
      <xdr:rowOff>161926</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3143250" y="5895975"/>
          <a:ext cx="4800600" cy="290512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19</a:t>
          </a:r>
          <a:r>
            <a:rPr lang="ja-JP" altLang="en-US" sz="1100" b="1" i="0" u="sng" strike="noStrike" baseline="0">
              <a:solidFill>
                <a:srgbClr val="000000"/>
              </a:solidFill>
              <a:latin typeface="+mn-ea"/>
              <a:ea typeface="+mn-ea"/>
            </a:rPr>
            <a:t>からE</a:t>
          </a:r>
          <a:r>
            <a:rPr lang="en-US" altLang="ja-JP" sz="1100" b="1" i="0" u="sng" strike="noStrike" baseline="0">
              <a:solidFill>
                <a:srgbClr val="000000"/>
              </a:solidFill>
              <a:latin typeface="+mn-ea"/>
              <a:ea typeface="+mn-ea"/>
            </a:rPr>
            <a:t>19</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②エクセル統計メニュｰから、［基本統計・相関］－［ドットプロット］を選択する。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C19:E69</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6</xdr:col>
      <xdr:colOff>0</xdr:colOff>
      <xdr:row>35</xdr:row>
      <xdr:rowOff>0</xdr:rowOff>
    </xdr:from>
    <xdr:to>
      <xdr:col>11</xdr:col>
      <xdr:colOff>294809</xdr:colOff>
      <xdr:row>54</xdr:row>
      <xdr:rowOff>85307</xdr:rowOff>
    </xdr:to>
    <xdr:pic>
      <xdr:nvPicPr>
        <xdr:cNvPr id="5" name="図 4">
          <a:extLst>
            <a:ext uri="{FF2B5EF4-FFF2-40B4-BE49-F238E27FC236}">
              <a16:creationId xmlns:a16="http://schemas.microsoft.com/office/drawing/2014/main" id="{1B0937EB-DE34-4525-8C8C-47AE8793DFF9}"/>
            </a:ext>
          </a:extLst>
        </xdr:cNvPr>
        <xdr:cNvPicPr>
          <a:picLocks noChangeAspect="1"/>
        </xdr:cNvPicPr>
      </xdr:nvPicPr>
      <xdr:blipFill>
        <a:blip xmlns:r="http://schemas.openxmlformats.org/officeDocument/2006/relationships" r:embed="rId1"/>
        <a:stretch>
          <a:fillRect/>
        </a:stretch>
      </xdr:blipFill>
      <xdr:spPr>
        <a:xfrm>
          <a:off x="3143250" y="6238875"/>
          <a:ext cx="3723809" cy="33428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415925</xdr:colOff>
      <xdr:row>14</xdr:row>
      <xdr:rowOff>171449</xdr:rowOff>
    </xdr:from>
    <xdr:to>
      <xdr:col>11</xdr:col>
      <xdr:colOff>0</xdr:colOff>
      <xdr:row>36</xdr:row>
      <xdr:rowOff>66674</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0</xdr:rowOff>
    </xdr:from>
    <xdr:to>
      <xdr:col>11</xdr:col>
      <xdr:colOff>0</xdr:colOff>
      <xdr:row>12</xdr:row>
      <xdr:rowOff>0</xdr:rowOff>
    </xdr:to>
    <xdr:sp macro="" textlink="">
      <xdr:nvSpPr>
        <xdr:cNvPr id="5" name="Text Box 1">
          <a:extLst>
            <a:ext uri="{FF2B5EF4-FFF2-40B4-BE49-F238E27FC236}">
              <a16:creationId xmlns:a16="http://schemas.microsoft.com/office/drawing/2014/main" id="{00000000-0008-0000-0C00-000005000000}"/>
            </a:ext>
          </a:extLst>
        </xdr:cNvPr>
        <xdr:cNvSpPr txBox="1">
          <a:spLocks noChangeArrowheads="1"/>
        </xdr:cNvSpPr>
      </xdr:nvSpPr>
      <xdr:spPr bwMode="auto">
        <a:xfrm>
          <a:off x="3667125" y="514350"/>
          <a:ext cx="41148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ドットプロット</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それぞれの標本について、同値をとるサンプルがどのあたりに集中しているかが視覚的に分かります。たとえば、セトーサは、</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辺りに集中しています。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実際の出力よりグラフを大きくしています。</a:t>
          </a:r>
          <a:endParaRPr lang="ja-JP" altLang="en-US"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16</xdr:row>
      <xdr:rowOff>0</xdr:rowOff>
    </xdr:to>
    <xdr:sp macro="" textlink="">
      <xdr:nvSpPr>
        <xdr:cNvPr id="2" name="Text Box 1">
          <a:extLst>
            <a:ext uri="{FF2B5EF4-FFF2-40B4-BE49-F238E27FC236}">
              <a16:creationId xmlns:a16="http://schemas.microsoft.com/office/drawing/2014/main" id="{E1308562-F38E-466C-A960-F8B381ADBF0A}"/>
            </a:ext>
          </a:extLst>
        </xdr:cNvPr>
        <xdr:cNvSpPr txBox="1">
          <a:spLocks noChangeArrowheads="1"/>
        </xdr:cNvSpPr>
      </xdr:nvSpPr>
      <xdr:spPr bwMode="auto">
        <a:xfrm>
          <a:off x="200025" y="571500"/>
          <a:ext cx="7743825" cy="22288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カーネル密度曲線とは、データから確率密度関数を推定しプロットしたグラフです。また、カーネル密度曲線を左右対称に配置したグラフをバイオリンプロットと呼びます。使用するカーネルは</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種類の中から選ぶことができます。カーネルによってグラフの形は異なり、</a:t>
          </a:r>
          <a:r>
            <a:rPr lang="en-US" altLang="ja-JP" sz="1100" b="0" i="0" u="none" strike="noStrike" baseline="0">
              <a:solidFill>
                <a:srgbClr val="000000"/>
              </a:solidFill>
              <a:latin typeface="ＭＳ Ｐゴシック"/>
              <a:ea typeface="ＭＳ Ｐゴシック"/>
            </a:rPr>
            <a:t>gaussian</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epanechnikov</a:t>
          </a:r>
          <a:r>
            <a:rPr lang="ja-JP" altLang="en-US" sz="1100" b="0" i="0" u="none" strike="noStrike" baseline="0">
              <a:solidFill>
                <a:srgbClr val="000000"/>
              </a:solidFill>
              <a:latin typeface="ＭＳ Ｐゴシック"/>
              <a:ea typeface="ＭＳ Ｐゴシック"/>
            </a:rPr>
            <a:t>では滑らかな曲線が、</a:t>
          </a:r>
          <a:r>
            <a:rPr lang="en-US" altLang="ja-JP" sz="1100" b="0" i="0" u="none" strike="noStrike" baseline="0">
              <a:solidFill>
                <a:srgbClr val="000000"/>
              </a:solidFill>
              <a:latin typeface="ＭＳ Ｐゴシック"/>
              <a:ea typeface="ＭＳ Ｐゴシック"/>
            </a:rPr>
            <a:t>rectangular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triangular</a:t>
          </a:r>
          <a:r>
            <a:rPr lang="ja-JP" altLang="en-US" sz="1100" b="0" i="0" u="none" strike="noStrike" baseline="0">
              <a:solidFill>
                <a:srgbClr val="000000"/>
              </a:solidFill>
              <a:latin typeface="ＭＳ Ｐゴシック"/>
              <a:ea typeface="ＭＳ Ｐゴシック"/>
            </a:rPr>
            <a:t>では角ばったカーネル密度が推定されます。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複数（列）のデｰタを比較するときは、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分析単位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列ごと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を選択します。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種類のあやめについて各</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個ずつの「がくの長さ」のデｰタがあります。種類別のカーネル密度曲線を描いて、デｰタの分布を比較します。</a:t>
          </a:r>
        </a:p>
      </xdr:txBody>
    </xdr:sp>
    <xdr:clientData/>
  </xdr:twoCellAnchor>
  <xdr:twoCellAnchor>
    <xdr:from>
      <xdr:col>6</xdr:col>
      <xdr:colOff>0</xdr:colOff>
      <xdr:row>17</xdr:row>
      <xdr:rowOff>180974</xdr:rowOff>
    </xdr:from>
    <xdr:to>
      <xdr:col>13</xdr:col>
      <xdr:colOff>0</xdr:colOff>
      <xdr:row>41</xdr:row>
      <xdr:rowOff>19050</xdr:rowOff>
    </xdr:to>
    <xdr:sp macro="" textlink="">
      <xdr:nvSpPr>
        <xdr:cNvPr id="3" name="Text Box 2">
          <a:extLst>
            <a:ext uri="{FF2B5EF4-FFF2-40B4-BE49-F238E27FC236}">
              <a16:creationId xmlns:a16="http://schemas.microsoft.com/office/drawing/2014/main" id="{E4E7BF19-7B89-4BD1-A7F3-BFA9F823410D}"/>
            </a:ext>
          </a:extLst>
        </xdr:cNvPr>
        <xdr:cNvSpPr txBox="1">
          <a:spLocks noChangeArrowheads="1"/>
        </xdr:cNvSpPr>
      </xdr:nvSpPr>
      <xdr:spPr bwMode="auto">
        <a:xfrm>
          <a:off x="3143250" y="3152774"/>
          <a:ext cx="4800600" cy="41338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19</a:t>
          </a:r>
          <a:r>
            <a:rPr lang="ja-JP" altLang="en-US" sz="1100" b="1" i="0" u="sng" strike="noStrike" baseline="0">
              <a:solidFill>
                <a:srgbClr val="000000"/>
              </a:solidFill>
              <a:latin typeface="+mn-ea"/>
              <a:ea typeface="+mn-ea"/>
            </a:rPr>
            <a:t>からE</a:t>
          </a:r>
          <a:r>
            <a:rPr lang="en-US" altLang="ja-JP" sz="1100" b="1" i="0" u="sng" strike="noStrike" baseline="0">
              <a:solidFill>
                <a:srgbClr val="000000"/>
              </a:solidFill>
              <a:latin typeface="+mn-ea"/>
              <a:ea typeface="+mn-ea"/>
            </a:rPr>
            <a:t>19</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②エクセル統計メニュｰから、［基本統計・相関］－［カーネル密度曲線］を選択する。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C19:E69</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a:effectLst/>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③［一つのグラフにまとめて出力する］をチェックする。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このオプションを指定すると複数の列のカーネル密度を</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1</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つのグラフにまとめて出力することができます。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6</xdr:col>
      <xdr:colOff>0</xdr:colOff>
      <xdr:row>42</xdr:row>
      <xdr:rowOff>0</xdr:rowOff>
    </xdr:from>
    <xdr:to>
      <xdr:col>11</xdr:col>
      <xdr:colOff>294809</xdr:colOff>
      <xdr:row>65</xdr:row>
      <xdr:rowOff>56650</xdr:rowOff>
    </xdr:to>
    <xdr:pic>
      <xdr:nvPicPr>
        <xdr:cNvPr id="6" name="図 5">
          <a:extLst>
            <a:ext uri="{FF2B5EF4-FFF2-40B4-BE49-F238E27FC236}">
              <a16:creationId xmlns:a16="http://schemas.microsoft.com/office/drawing/2014/main" id="{C8626AF2-B893-4F3B-AAAF-C05D1A0526EE}"/>
            </a:ext>
          </a:extLst>
        </xdr:cNvPr>
        <xdr:cNvPicPr>
          <a:picLocks noChangeAspect="1"/>
        </xdr:cNvPicPr>
      </xdr:nvPicPr>
      <xdr:blipFill>
        <a:blip xmlns:r="http://schemas.openxmlformats.org/officeDocument/2006/relationships" r:embed="rId1"/>
        <a:stretch>
          <a:fillRect/>
        </a:stretch>
      </xdr:blipFill>
      <xdr:spPr>
        <a:xfrm>
          <a:off x="3143250" y="7439025"/>
          <a:ext cx="3723809" cy="400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253999</xdr:colOff>
      <xdr:row>15</xdr:row>
      <xdr:rowOff>0</xdr:rowOff>
    </xdr:from>
    <xdr:to>
      <xdr:col>9</xdr:col>
      <xdr:colOff>9524</xdr:colOff>
      <xdr:row>38</xdr:row>
      <xdr:rowOff>0</xdr:rowOff>
    </xdr:to>
    <xdr:graphicFrame macro="">
      <xdr:nvGraphicFramePr>
        <xdr:cNvPr id="2" name="グラフ 1">
          <a:extLst>
            <a:ext uri="{FF2B5EF4-FFF2-40B4-BE49-F238E27FC236}">
              <a16:creationId xmlns:a16="http://schemas.microsoft.com/office/drawing/2014/main" id="{70CBC439-DF87-4530-A36D-828E5C2237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0</xdr:rowOff>
    </xdr:from>
    <xdr:to>
      <xdr:col>11</xdr:col>
      <xdr:colOff>0</xdr:colOff>
      <xdr:row>12</xdr:row>
      <xdr:rowOff>0</xdr:rowOff>
    </xdr:to>
    <xdr:sp macro="" textlink="">
      <xdr:nvSpPr>
        <xdr:cNvPr id="3" name="Text Box 1">
          <a:extLst>
            <a:ext uri="{FF2B5EF4-FFF2-40B4-BE49-F238E27FC236}">
              <a16:creationId xmlns:a16="http://schemas.microsoft.com/office/drawing/2014/main" id="{4665C8F4-FC9F-45AF-AC10-B247241DCFF6}"/>
            </a:ext>
          </a:extLst>
        </xdr:cNvPr>
        <xdr:cNvSpPr txBox="1">
          <a:spLocks noChangeArrowheads="1"/>
        </xdr:cNvSpPr>
      </xdr:nvSpPr>
      <xdr:spPr bwMode="auto">
        <a:xfrm>
          <a:off x="3429000" y="514350"/>
          <a:ext cx="41148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密度推定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それぞれの標本について、どの値が多いかが視覚的に分かります。たとえば、セトーサは、</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辺りに集中しており、ヴィルジニカは</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付近でなだらかな分布をしていることが分かります。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実際の出力よりグラフを大きくしています。</a:t>
          </a:r>
          <a:endParaRPr lang="ja-JP" altLang="en-US"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28</xdr:row>
      <xdr:rowOff>0</xdr:rowOff>
    </xdr:to>
    <xdr:sp macro="" textlink="">
      <xdr:nvSpPr>
        <xdr:cNvPr id="11305" name="Text Box 1">
          <a:extLst>
            <a:ext uri="{FF2B5EF4-FFF2-40B4-BE49-F238E27FC236}">
              <a16:creationId xmlns:a16="http://schemas.microsoft.com/office/drawing/2014/main" id="{00000000-0008-0000-0D00-0000292C0000}"/>
            </a:ext>
          </a:extLst>
        </xdr:cNvPr>
        <xdr:cNvSpPr txBox="1">
          <a:spLocks noChangeArrowheads="1"/>
        </xdr:cNvSpPr>
      </xdr:nvSpPr>
      <xdr:spPr bwMode="auto">
        <a:xfrm>
          <a:off x="200025" y="571500"/>
          <a:ext cx="7515225" cy="36004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エラｰバｰ（誤差棒）を付けて平均値の棒グラフを作成します。エラｰバｰが標準偏差を表すグラフと標準誤差を表すグラフの、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つグラフを同時に作成します。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つのグラフは目的によって使い分けてください。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標準偏差（</a:t>
          </a:r>
          <a:r>
            <a:rPr lang="en-US" altLang="ja-JP" sz="1100" b="0" i="0" u="none" strike="noStrike" baseline="0">
              <a:solidFill>
                <a:srgbClr val="000000"/>
              </a:solidFill>
              <a:latin typeface="ＭＳ Ｐゴシック"/>
              <a:ea typeface="ＭＳ Ｐゴシック"/>
            </a:rPr>
            <a:t>SD, Standard deviation</a:t>
          </a:r>
          <a:r>
            <a:rPr lang="ja-JP" altLang="en-US" sz="1100" b="0" i="0" u="none" strike="noStrike" baseline="0">
              <a:solidFill>
                <a:srgbClr val="000000"/>
              </a:solidFill>
              <a:latin typeface="ＭＳ Ｐゴシック"/>
              <a:ea typeface="ＭＳ Ｐゴシック"/>
            </a:rPr>
            <a:t>）</a:t>
          </a:r>
        </a:p>
        <a:p>
          <a:pPr algn="l" rtl="0">
            <a:lnSpc>
              <a:spcPct val="100000"/>
            </a:lnSpc>
            <a:defRPr sz="1000"/>
          </a:pPr>
          <a:r>
            <a:rPr lang="ja-JP" altLang="en-US" sz="1100" b="0" i="0" u="none" strike="noStrike" baseline="0">
              <a:solidFill>
                <a:srgbClr val="000000"/>
              </a:solidFill>
              <a:latin typeface="ＭＳ Ｐゴシック"/>
              <a:ea typeface="ＭＳ Ｐゴシック"/>
            </a:rPr>
            <a:t>標本デｰタから母集団のデｰタ分布の広がりを推定した推定量で、標本デｰタの不偏分散の二乗根になります。正規分布に従っている場合、平均値</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標準偏差の範囲に</a:t>
          </a:r>
          <a:r>
            <a:rPr lang="en-US" altLang="ja-JP" sz="1100" b="0" i="0" u="none" strike="noStrike" baseline="0">
              <a:solidFill>
                <a:srgbClr val="000000"/>
              </a:solidFill>
              <a:latin typeface="ＭＳ Ｐゴシック"/>
              <a:ea typeface="ＭＳ Ｐゴシック"/>
            </a:rPr>
            <a:t>68%</a:t>
          </a:r>
          <a:r>
            <a:rPr lang="ja-JP" altLang="en-US" sz="1100" b="0" i="0" u="none" strike="noStrike" baseline="0">
              <a:solidFill>
                <a:srgbClr val="000000"/>
              </a:solidFill>
              <a:latin typeface="ＭＳ Ｐゴシック"/>
              <a:ea typeface="ＭＳ Ｐゴシック"/>
            </a:rPr>
            <a:t>のデｰタが集中します。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a:t>
          </a:r>
          <a:r>
            <a:rPr lang="en-US" altLang="ja-JP" sz="1100" b="0" i="0" u="none" strike="noStrike" baseline="0">
              <a:solidFill>
                <a:srgbClr val="000000"/>
              </a:solidFill>
              <a:latin typeface="ＭＳ Ｐゴシック"/>
              <a:ea typeface="ＭＳ Ｐゴシック"/>
            </a:rPr>
            <a:t>SE, Standard error</a:t>
          </a:r>
          <a:r>
            <a:rPr lang="ja-JP" altLang="en-US" sz="1100" b="0" i="0" u="none" strike="noStrike" baseline="0">
              <a:solidFill>
                <a:srgbClr val="000000"/>
              </a:solidFill>
              <a:latin typeface="ＭＳ Ｐゴシック"/>
              <a:ea typeface="ＭＳ Ｐゴシック"/>
            </a:rPr>
            <a:t>）</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標準誤差とは無作為抽出した標本から計算した、任意の統計量の分布の標準偏差です。ここでは、標本平均の標準誤差（</a:t>
          </a:r>
          <a:r>
            <a:rPr lang="en-US" altLang="ja-JP" sz="1100" b="0" i="0" u="none" strike="noStrike" baseline="0">
              <a:solidFill>
                <a:srgbClr val="000000"/>
              </a:solidFill>
              <a:latin typeface="ＭＳ Ｐゴシック"/>
              <a:ea typeface="ＭＳ Ｐゴシック"/>
            </a:rPr>
            <a:t>SEM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Standard error of the mean</a:t>
          </a:r>
          <a:r>
            <a:rPr lang="ja-JP" altLang="en-US" sz="1100" b="0" i="0" u="none" strike="noStrike" baseline="0">
              <a:solidFill>
                <a:srgbClr val="000000"/>
              </a:solidFill>
              <a:latin typeface="ＭＳ Ｐゴシック"/>
              <a:ea typeface="ＭＳ Ｐゴシック"/>
            </a:rPr>
            <a:t>）を使用しています。標準偏差をサンプルサイズの二乗根で割った値になります。したがって、同じ母集団から抽出した標本でも、サンプルサイズが大きくなるほど標準誤差は小さくなります。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の広がりの範囲を示したいときは標準偏差を、標本平均の信頼度を示したいときは標準誤差をエラｰバｰにした平均値グラフを利用します。複数列のデｰタがあるとき、［分析単位］で［列ごと］を選択すると、列単位に平均値の棒を作成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つのグラフにまとめたものが出力されます。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種類のあやめについて各</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個ずつの「がくの長さ」のデｰタがあります。平均値グラフを描いて、平均値とデｰタのばらつきの程度、標本平均の信頼性を比較してみます。</a:t>
          </a:r>
        </a:p>
      </xdr:txBody>
    </xdr:sp>
    <xdr:clientData/>
  </xdr:twoCellAnchor>
  <xdr:twoCellAnchor>
    <xdr:from>
      <xdr:col>6</xdr:col>
      <xdr:colOff>0</xdr:colOff>
      <xdr:row>29</xdr:row>
      <xdr:rowOff>180974</xdr:rowOff>
    </xdr:from>
    <xdr:to>
      <xdr:col>13</xdr:col>
      <xdr:colOff>0</xdr:colOff>
      <xdr:row>45</xdr:row>
      <xdr:rowOff>9524</xdr:rowOff>
    </xdr:to>
    <xdr:sp macro="" textlink="">
      <xdr:nvSpPr>
        <xdr:cNvPr id="11504" name="Text Box 2">
          <a:extLst>
            <a:ext uri="{FF2B5EF4-FFF2-40B4-BE49-F238E27FC236}">
              <a16:creationId xmlns:a16="http://schemas.microsoft.com/office/drawing/2014/main" id="{00000000-0008-0000-0D00-0000F02C0000}"/>
            </a:ext>
          </a:extLst>
        </xdr:cNvPr>
        <xdr:cNvSpPr txBox="1">
          <a:spLocks noChangeArrowheads="1"/>
        </xdr:cNvSpPr>
      </xdr:nvSpPr>
      <xdr:spPr bwMode="auto">
        <a:xfrm>
          <a:off x="2914650" y="5210174"/>
          <a:ext cx="4800600" cy="2752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31</a:t>
          </a:r>
          <a:r>
            <a:rPr lang="ja-JP" altLang="en-US" sz="1100" b="1" i="0" u="sng" strike="noStrike" baseline="0">
              <a:solidFill>
                <a:srgbClr val="000000"/>
              </a:solidFill>
              <a:latin typeface="+mn-ea"/>
              <a:ea typeface="+mn-ea"/>
            </a:rPr>
            <a:t>からE</a:t>
          </a:r>
          <a:r>
            <a:rPr lang="en-US" altLang="ja-JP" sz="1100" b="1" i="0" u="sng" strike="noStrike" baseline="0">
              <a:solidFill>
                <a:srgbClr val="000000"/>
              </a:solidFill>
              <a:latin typeface="+mn-ea"/>
              <a:ea typeface="+mn-ea"/>
            </a:rPr>
            <a:t>31</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②エクセル統計メニュｰから、［基本統計・相関］－［平均値グラフ］を選択する。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C31:E81</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a:effectLst/>
            <a:latin typeface="+mn-ea"/>
            <a:ea typeface="+mn-ea"/>
          </a:endParaRPr>
        </a:p>
        <a:p>
          <a:pPr algn="l" rtl="0">
            <a:lnSpc>
              <a:spcPct val="100000"/>
            </a:lnSpc>
            <a:defRPr sz="1000"/>
          </a:pPr>
          <a:endParaRPr lang="ja-JP" altLang="en-US" sz="1100" b="0" i="1"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6</xdr:col>
      <xdr:colOff>0</xdr:colOff>
      <xdr:row>46</xdr:row>
      <xdr:rowOff>0</xdr:rowOff>
    </xdr:from>
    <xdr:to>
      <xdr:col>11</xdr:col>
      <xdr:colOff>287020</xdr:colOff>
      <xdr:row>57</xdr:row>
      <xdr:rowOff>38100</xdr:rowOff>
    </xdr:to>
    <xdr:pic>
      <xdr:nvPicPr>
        <xdr:cNvPr id="6" name="図 5" descr="\\SSRI-TOKYO5\解析事業推進室-Secure\SEC\菊竹\PDF\作成途中\ダイアログ画像\①基本統計\平均値グラフ_1.PNG">
          <a:extLst>
            <a:ext uri="{FF2B5EF4-FFF2-40B4-BE49-F238E27FC236}">
              <a16:creationId xmlns:a16="http://schemas.microsoft.com/office/drawing/2014/main" id="{00000000-0008-0000-0D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 y="8124825"/>
          <a:ext cx="3716020" cy="19240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254000</xdr:colOff>
      <xdr:row>12</xdr:row>
      <xdr:rowOff>0</xdr:rowOff>
    </xdr:from>
    <xdr:to>
      <xdr:col>3</xdr:col>
      <xdr:colOff>206375</xdr:colOff>
      <xdr:row>27</xdr:row>
      <xdr:rowOff>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28</xdr:row>
      <xdr:rowOff>0</xdr:rowOff>
    </xdr:from>
    <xdr:to>
      <xdr:col>3</xdr:col>
      <xdr:colOff>206375</xdr:colOff>
      <xdr:row>43</xdr:row>
      <xdr:rowOff>0</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44</xdr:row>
      <xdr:rowOff>0</xdr:rowOff>
    </xdr:from>
    <xdr:to>
      <xdr:col>3</xdr:col>
      <xdr:colOff>206375</xdr:colOff>
      <xdr:row>59</xdr:row>
      <xdr:rowOff>0</xdr:rowOff>
    </xdr:to>
    <xdr:graphicFrame macro="">
      <xdr:nvGraphicFramePr>
        <xdr:cNvPr id="4" name="グラフ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12</xdr:row>
      <xdr:rowOff>0</xdr:rowOff>
    </xdr:from>
    <xdr:to>
      <xdr:col>10</xdr:col>
      <xdr:colOff>0</xdr:colOff>
      <xdr:row>27</xdr:row>
      <xdr:rowOff>0</xdr:rowOff>
    </xdr:to>
    <xdr:sp macro="" textlink="">
      <xdr:nvSpPr>
        <xdr:cNvPr id="5" name="Text Box 1">
          <a:extLst>
            <a:ext uri="{FF2B5EF4-FFF2-40B4-BE49-F238E27FC236}">
              <a16:creationId xmlns:a16="http://schemas.microsoft.com/office/drawing/2014/main" id="{00000000-0008-0000-0E00-000005000000}"/>
            </a:ext>
          </a:extLst>
        </xdr:cNvPr>
        <xdr:cNvSpPr txBox="1">
          <a:spLocks noChangeArrowheads="1"/>
        </xdr:cNvSpPr>
      </xdr:nvSpPr>
      <xdr:spPr bwMode="auto">
        <a:xfrm>
          <a:off x="3019425" y="2057400"/>
          <a:ext cx="4114800" cy="25717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折れ線グラフから標準偏差もしくは標準誤差を除くには</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標準偏差（SD)はデｰタの散らばり具合を示します。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標準誤差（SE）は標本平均のサンプリング誤差の程度を示します。標本誤差は、標準偏差をnの平方根で割った値です。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と標準偏差、あるいは、平均と標準誤差だけにする場合、まず、グラフをクリックしてからマウスの右ボタンでメニュｰを表示させます。次にメニュｰから［デｰタの選択］を選びます。［デｰタソｰスの選択］のダイアログが表示されたら、［凡例項目］のリストから不要な項目を削除し、最後に［OK］ボタンをクリックします。</a:t>
          </a:r>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676276</xdr:colOff>
      <xdr:row>17</xdr:row>
      <xdr:rowOff>0</xdr:rowOff>
    </xdr:to>
    <xdr:sp macro="" textlink="">
      <xdr:nvSpPr>
        <xdr:cNvPr id="2" name="Text Box 1">
          <a:extLst>
            <a:ext uri="{FF2B5EF4-FFF2-40B4-BE49-F238E27FC236}">
              <a16:creationId xmlns:a16="http://schemas.microsoft.com/office/drawing/2014/main" id="{8395A9A8-741B-47A1-BDE3-B2B11E8C9B68}"/>
            </a:ext>
          </a:extLst>
        </xdr:cNvPr>
        <xdr:cNvSpPr txBox="1">
          <a:spLocks noChangeArrowheads="1"/>
        </xdr:cNvSpPr>
      </xdr:nvSpPr>
      <xdr:spPr bwMode="auto">
        <a:xfrm>
          <a:off x="200025" y="571500"/>
          <a:ext cx="6619876" cy="24003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量的デｰタを層別要因（カテゴリー変数）によって分類し、層別に各種統計グラフを出力します。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出力可能なグラフは、「度数分布とヒストグラム」、「幹葉図」、「箱ひげ図」、「ドットプロット」、「平均値グラフ」、「カーネル密度曲線」の</a:t>
          </a:r>
          <a:r>
            <a:rPr lang="en-US" altLang="ja-JP" sz="1100" b="0" i="0" u="none" strike="noStrike" baseline="0">
              <a:solidFill>
                <a:srgbClr val="000000"/>
              </a:solidFill>
              <a:latin typeface="+mn-ea"/>
              <a:ea typeface="+mn-ea"/>
            </a:rPr>
            <a:t>6</a:t>
          </a:r>
          <a:r>
            <a:rPr lang="ja-JP" altLang="en-US" sz="1100" b="0" i="0" u="none" strike="noStrike" baseline="0">
              <a:solidFill>
                <a:srgbClr val="000000"/>
              </a:solidFill>
              <a:latin typeface="+mn-ea"/>
              <a:ea typeface="+mn-ea"/>
            </a:rPr>
            <a:t>種類で、いずれも各機能で出力可能なものと同一のグラフを作成できます。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変数が複数列ある場合、列ごとに異なるワークシートにグラフを作成します。</a:t>
          </a: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cs typeface="+mn-cs"/>
            </a:rPr>
            <a:t>3</a:t>
          </a:r>
          <a:r>
            <a:rPr lang="ja-JP" altLang="ja-JP" sz="1100" b="0" i="0" u="none" strike="noStrike" baseline="0">
              <a:solidFill>
                <a:srgbClr val="000000"/>
              </a:solidFill>
              <a:latin typeface="+mn-ea"/>
              <a:ea typeface="+mn-ea"/>
              <a:cs typeface="+mn-cs"/>
            </a:rPr>
            <a:t>種類のあやめについて各</a:t>
          </a:r>
          <a:r>
            <a:rPr lang="en-US" altLang="ja-JP" sz="1100" b="0" i="0" u="none" strike="noStrike" baseline="0">
              <a:solidFill>
                <a:srgbClr val="000000"/>
              </a:solidFill>
              <a:latin typeface="+mn-ea"/>
              <a:ea typeface="+mn-ea"/>
              <a:cs typeface="+mn-cs"/>
            </a:rPr>
            <a:t>50</a:t>
          </a:r>
          <a:r>
            <a:rPr lang="ja-JP" altLang="ja-JP" sz="1100" b="0" i="0" u="none" strike="noStrike" baseline="0">
              <a:solidFill>
                <a:srgbClr val="000000"/>
              </a:solidFill>
              <a:latin typeface="+mn-ea"/>
              <a:ea typeface="+mn-ea"/>
              <a:cs typeface="+mn-cs"/>
            </a:rPr>
            <a:t>個ずつの</a:t>
          </a:r>
          <a:r>
            <a:rPr lang="ja-JP" altLang="en-US" sz="1100" b="0" i="0" u="none" strike="noStrike" baseline="0">
              <a:solidFill>
                <a:srgbClr val="000000"/>
              </a:solidFill>
              <a:latin typeface="+mn-ea"/>
              <a:ea typeface="+mn-ea"/>
              <a:cs typeface="+mn-cs"/>
            </a:rPr>
            <a:t>あやめ</a:t>
          </a:r>
          <a:r>
            <a:rPr lang="en-US" altLang="ja-JP" sz="1100" b="0" i="0" u="none" strike="noStrike" baseline="0">
              <a:solidFill>
                <a:srgbClr val="000000"/>
              </a:solidFill>
              <a:latin typeface="+mn-ea"/>
              <a:ea typeface="+mn-ea"/>
              <a:cs typeface="+mn-cs"/>
            </a:rPr>
            <a:t>150</a:t>
          </a:r>
          <a:r>
            <a:rPr lang="ja-JP" altLang="en-US" sz="1100" b="0" i="0" u="none" strike="noStrike" baseline="0">
              <a:solidFill>
                <a:srgbClr val="000000"/>
              </a:solidFill>
              <a:latin typeface="+mn-ea"/>
              <a:ea typeface="+mn-ea"/>
              <a:cs typeface="+mn-cs"/>
            </a:rPr>
            <a:t>株について、「がくの長さ」、の</a:t>
          </a:r>
          <a:r>
            <a:rPr lang="en-US" altLang="ja-JP" sz="1100" b="0" i="0" u="none" strike="noStrike" baseline="0">
              <a:solidFill>
                <a:srgbClr val="000000"/>
              </a:solidFill>
              <a:latin typeface="+mn-ea"/>
              <a:ea typeface="+mn-ea"/>
              <a:cs typeface="+mn-cs"/>
            </a:rPr>
            <a:t>4</a:t>
          </a:r>
          <a:r>
            <a:rPr lang="ja-JP" altLang="en-US" sz="1100" b="0" i="0" u="none" strike="noStrike" baseline="0">
              <a:solidFill>
                <a:srgbClr val="000000"/>
              </a:solidFill>
              <a:latin typeface="+mn-ea"/>
              <a:ea typeface="+mn-ea"/>
              <a:cs typeface="+mn-cs"/>
            </a:rPr>
            <a:t>つのデｰタがあります。各デｰタをあやめの種類に</a:t>
          </a:r>
          <a:r>
            <a:rPr lang="ja-JP" altLang="en-US" sz="1100" b="0" i="0" u="none" strike="noStrike" baseline="0">
              <a:solidFill>
                <a:srgbClr val="000000"/>
              </a:solidFill>
              <a:latin typeface="+mn-ea"/>
              <a:ea typeface="+mn-ea"/>
            </a:rPr>
            <a:t>より分類し、あやめの種類ごとに、ヒストグラム、幹葉図、箱ひげ図、ドットプロット、平均値グラフ、カーネル密度曲線を作成します。</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xdr:txBody>
    </xdr:sp>
    <xdr:clientData/>
  </xdr:twoCellAnchor>
  <xdr:twoCellAnchor>
    <xdr:from>
      <xdr:col>5</xdr:col>
      <xdr:colOff>0</xdr:colOff>
      <xdr:row>19</xdr:row>
      <xdr:rowOff>0</xdr:rowOff>
    </xdr:from>
    <xdr:to>
      <xdr:col>11</xdr:col>
      <xdr:colOff>9526</xdr:colOff>
      <xdr:row>43</xdr:row>
      <xdr:rowOff>9525</xdr:rowOff>
    </xdr:to>
    <xdr:sp macro="" textlink="">
      <xdr:nvSpPr>
        <xdr:cNvPr id="3" name="Text Box 3">
          <a:extLst>
            <a:ext uri="{FF2B5EF4-FFF2-40B4-BE49-F238E27FC236}">
              <a16:creationId xmlns:a16="http://schemas.microsoft.com/office/drawing/2014/main" id="{11F1EE9F-92D0-4A30-A5A2-7206C492F7A2}"/>
            </a:ext>
          </a:extLst>
        </xdr:cNvPr>
        <xdr:cNvSpPr txBox="1">
          <a:spLocks noChangeArrowheads="1"/>
        </xdr:cNvSpPr>
      </xdr:nvSpPr>
      <xdr:spPr bwMode="auto">
        <a:xfrm>
          <a:off x="2714625" y="3324225"/>
          <a:ext cx="4124326" cy="41243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20</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D20</a:t>
          </a:r>
          <a:r>
            <a:rPr lang="ja-JP" altLang="en-US" sz="1100" b="1" i="0" u="none" strike="noStrike" baseline="0">
              <a:solidFill>
                <a:srgbClr val="000000"/>
              </a:solidFill>
              <a:latin typeface="+mn-ea"/>
              <a:ea typeface="+mn-ea"/>
            </a:rPr>
            <a:t>のセルをドラッグして選択する。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②エクセル統計メニュｰから、[基本統計・相関]－[統計グラフ（データベース形式）]を選択する。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の［データ入力範囲］には「</a:t>
          </a:r>
          <a:r>
            <a:rPr lang="en-US" altLang="ja-JP" sz="1100" b="0" i="0" u="none" strike="noStrike" baseline="0">
              <a:solidFill>
                <a:srgbClr val="000000"/>
              </a:solidFill>
              <a:latin typeface="+mn-ea"/>
              <a:ea typeface="+mn-ea"/>
            </a:rPr>
            <a:t>C20:G170</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入力範囲］を変更したい場合は、［変更］ボタンをクリックして、変更することができます。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③層別要因となる変数と分析を行う変数を［変数リスト</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の中から選択する。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&gt;</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&lt;</a:t>
          </a:r>
          <a:r>
            <a:rPr lang="ja-JP" altLang="en-US" sz="1100" b="0" i="0" u="none" strike="noStrike" baseline="0">
              <a:solidFill>
                <a:srgbClr val="000000"/>
              </a:solidFill>
              <a:latin typeface="+mn-ea"/>
              <a:ea typeface="+mn-ea"/>
            </a:rPr>
            <a:t>］ボタンを使って変数をダイアログ</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のように設定します。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a:latin typeface="+mn-ea"/>
            <a:ea typeface="+mn-ea"/>
          </a:endParaRPr>
        </a:p>
      </xdr:txBody>
    </xdr:sp>
    <xdr:clientData/>
  </xdr:twoCellAnchor>
  <xdr:twoCellAnchor editAs="oneCell">
    <xdr:from>
      <xdr:col>5</xdr:col>
      <xdr:colOff>0</xdr:colOff>
      <xdr:row>45</xdr:row>
      <xdr:rowOff>0</xdr:rowOff>
    </xdr:from>
    <xdr:to>
      <xdr:col>11</xdr:col>
      <xdr:colOff>523295</xdr:colOff>
      <xdr:row>67</xdr:row>
      <xdr:rowOff>28100</xdr:rowOff>
    </xdr:to>
    <xdr:pic>
      <xdr:nvPicPr>
        <xdr:cNvPr id="10" name="図 9">
          <a:extLst>
            <a:ext uri="{FF2B5EF4-FFF2-40B4-BE49-F238E27FC236}">
              <a16:creationId xmlns:a16="http://schemas.microsoft.com/office/drawing/2014/main" id="{6DFAA4B5-6620-4C59-A99A-FEABF1D2FECB}"/>
            </a:ext>
          </a:extLst>
        </xdr:cNvPr>
        <xdr:cNvPicPr>
          <a:picLocks noChangeAspect="1"/>
        </xdr:cNvPicPr>
      </xdr:nvPicPr>
      <xdr:blipFill>
        <a:blip xmlns:r="http://schemas.openxmlformats.org/officeDocument/2006/relationships" r:embed="rId1"/>
        <a:stretch>
          <a:fillRect/>
        </a:stretch>
      </xdr:blipFill>
      <xdr:spPr>
        <a:xfrm>
          <a:off x="2714625" y="7781925"/>
          <a:ext cx="4638095" cy="3800000"/>
        </a:xfrm>
        <a:prstGeom prst="rect">
          <a:avLst/>
        </a:prstGeom>
      </xdr:spPr>
    </xdr:pic>
    <xdr:clientData/>
  </xdr:twoCellAnchor>
  <xdr:twoCellAnchor editAs="oneCell">
    <xdr:from>
      <xdr:col>5</xdr:col>
      <xdr:colOff>0</xdr:colOff>
      <xdr:row>69</xdr:row>
      <xdr:rowOff>0</xdr:rowOff>
    </xdr:from>
    <xdr:to>
      <xdr:col>11</xdr:col>
      <xdr:colOff>523295</xdr:colOff>
      <xdr:row>91</xdr:row>
      <xdr:rowOff>28100</xdr:rowOff>
    </xdr:to>
    <xdr:pic>
      <xdr:nvPicPr>
        <xdr:cNvPr id="11" name="図 10">
          <a:extLst>
            <a:ext uri="{FF2B5EF4-FFF2-40B4-BE49-F238E27FC236}">
              <a16:creationId xmlns:a16="http://schemas.microsoft.com/office/drawing/2014/main" id="{B365D33E-8C6C-421E-9DBD-D9F7857400C8}"/>
            </a:ext>
          </a:extLst>
        </xdr:cNvPr>
        <xdr:cNvPicPr>
          <a:picLocks noChangeAspect="1"/>
        </xdr:cNvPicPr>
      </xdr:nvPicPr>
      <xdr:blipFill>
        <a:blip xmlns:r="http://schemas.openxmlformats.org/officeDocument/2006/relationships" r:embed="rId2"/>
        <a:stretch>
          <a:fillRect/>
        </a:stretch>
      </xdr:blipFill>
      <xdr:spPr>
        <a:xfrm>
          <a:off x="2714625" y="11896725"/>
          <a:ext cx="4638095" cy="380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254000</xdr:colOff>
      <xdr:row>45</xdr:row>
      <xdr:rowOff>0</xdr:rowOff>
    </xdr:from>
    <xdr:to>
      <xdr:col>4</xdr:col>
      <xdr:colOff>457200</xdr:colOff>
      <xdr:row>60</xdr:row>
      <xdr:rowOff>0</xdr:rowOff>
    </xdr:to>
    <xdr:graphicFrame macro="">
      <xdr:nvGraphicFramePr>
        <xdr:cNvPr id="2" name="グラフ 1">
          <a:extLst>
            <a:ext uri="{FF2B5EF4-FFF2-40B4-BE49-F238E27FC236}">
              <a16:creationId xmlns:a16="http://schemas.microsoft.com/office/drawing/2014/main" id="{AA06E786-5B94-4B14-8F4D-3DABA09DD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78</xdr:row>
      <xdr:rowOff>0</xdr:rowOff>
    </xdr:from>
    <xdr:to>
      <xdr:col>5</xdr:col>
      <xdr:colOff>381000</xdr:colOff>
      <xdr:row>93</xdr:row>
      <xdr:rowOff>0</xdr:rowOff>
    </xdr:to>
    <xdr:graphicFrame macro="">
      <xdr:nvGraphicFramePr>
        <xdr:cNvPr id="3" name="グラフ 2">
          <a:extLst>
            <a:ext uri="{FF2B5EF4-FFF2-40B4-BE49-F238E27FC236}">
              <a16:creationId xmlns:a16="http://schemas.microsoft.com/office/drawing/2014/main" id="{BAE4E1F1-807A-4E12-B8AA-6AE2C4609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108</xdr:row>
      <xdr:rowOff>0</xdr:rowOff>
    </xdr:from>
    <xdr:to>
      <xdr:col>4</xdr:col>
      <xdr:colOff>457200</xdr:colOff>
      <xdr:row>123</xdr:row>
      <xdr:rowOff>0</xdr:rowOff>
    </xdr:to>
    <xdr:graphicFrame macro="">
      <xdr:nvGraphicFramePr>
        <xdr:cNvPr id="4" name="グラフ 3">
          <a:extLst>
            <a:ext uri="{FF2B5EF4-FFF2-40B4-BE49-F238E27FC236}">
              <a16:creationId xmlns:a16="http://schemas.microsoft.com/office/drawing/2014/main" id="{43B91641-80B9-49DB-84F8-AD3088DC5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177800</xdr:colOff>
      <xdr:row>155</xdr:row>
      <xdr:rowOff>0</xdr:rowOff>
    </xdr:from>
    <xdr:to>
      <xdr:col>4</xdr:col>
      <xdr:colOff>177800</xdr:colOff>
      <xdr:row>170</xdr:row>
      <xdr:rowOff>0</xdr:rowOff>
    </xdr:to>
    <xdr:graphicFrame macro="">
      <xdr:nvGraphicFramePr>
        <xdr:cNvPr id="5" name="グラフ 4">
          <a:extLst>
            <a:ext uri="{FF2B5EF4-FFF2-40B4-BE49-F238E27FC236}">
              <a16:creationId xmlns:a16="http://schemas.microsoft.com/office/drawing/2014/main" id="{AA312452-9406-43E8-8F1C-5BE6EFDEE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254000</xdr:colOff>
      <xdr:row>194</xdr:row>
      <xdr:rowOff>0</xdr:rowOff>
    </xdr:from>
    <xdr:to>
      <xdr:col>3</xdr:col>
      <xdr:colOff>482600</xdr:colOff>
      <xdr:row>209</xdr:row>
      <xdr:rowOff>0</xdr:rowOff>
    </xdr:to>
    <xdr:graphicFrame macro="">
      <xdr:nvGraphicFramePr>
        <xdr:cNvPr id="6" name="グラフ 5">
          <a:extLst>
            <a:ext uri="{FF2B5EF4-FFF2-40B4-BE49-F238E27FC236}">
              <a16:creationId xmlns:a16="http://schemas.microsoft.com/office/drawing/2014/main" id="{2B6C196B-1986-4C6D-9691-0278B96458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254000</xdr:colOff>
      <xdr:row>210</xdr:row>
      <xdr:rowOff>0</xdr:rowOff>
    </xdr:from>
    <xdr:to>
      <xdr:col>3</xdr:col>
      <xdr:colOff>482600</xdr:colOff>
      <xdr:row>225</xdr:row>
      <xdr:rowOff>0</xdr:rowOff>
    </xdr:to>
    <xdr:graphicFrame macro="">
      <xdr:nvGraphicFramePr>
        <xdr:cNvPr id="7" name="グラフ 6">
          <a:extLst>
            <a:ext uri="{FF2B5EF4-FFF2-40B4-BE49-F238E27FC236}">
              <a16:creationId xmlns:a16="http://schemas.microsoft.com/office/drawing/2014/main" id="{738BBEFA-7A19-4690-BC8A-4DEA66888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254000</xdr:colOff>
      <xdr:row>226</xdr:row>
      <xdr:rowOff>0</xdr:rowOff>
    </xdr:from>
    <xdr:to>
      <xdr:col>3</xdr:col>
      <xdr:colOff>482600</xdr:colOff>
      <xdr:row>241</xdr:row>
      <xdr:rowOff>0</xdr:rowOff>
    </xdr:to>
    <xdr:graphicFrame macro="">
      <xdr:nvGraphicFramePr>
        <xdr:cNvPr id="8" name="グラフ 7">
          <a:extLst>
            <a:ext uri="{FF2B5EF4-FFF2-40B4-BE49-F238E27FC236}">
              <a16:creationId xmlns:a16="http://schemas.microsoft.com/office/drawing/2014/main" id="{B57A10CA-ED86-464C-8CAD-E8CB04A0C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177800</xdr:colOff>
      <xdr:row>262</xdr:row>
      <xdr:rowOff>0</xdr:rowOff>
    </xdr:from>
    <xdr:to>
      <xdr:col>6</xdr:col>
      <xdr:colOff>177800</xdr:colOff>
      <xdr:row>277</xdr:row>
      <xdr:rowOff>0</xdr:rowOff>
    </xdr:to>
    <xdr:graphicFrame macro="">
      <xdr:nvGraphicFramePr>
        <xdr:cNvPr id="9" name="グラフ 8">
          <a:extLst>
            <a:ext uri="{FF2B5EF4-FFF2-40B4-BE49-F238E27FC236}">
              <a16:creationId xmlns:a16="http://schemas.microsoft.com/office/drawing/2014/main" id="{EF058490-A038-43EE-89E3-C5E829BAD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254000</xdr:colOff>
      <xdr:row>280</xdr:row>
      <xdr:rowOff>0</xdr:rowOff>
    </xdr:from>
    <xdr:to>
      <xdr:col>4</xdr:col>
      <xdr:colOff>82550</xdr:colOff>
      <xdr:row>290</xdr:row>
      <xdr:rowOff>0</xdr:rowOff>
    </xdr:to>
    <xdr:graphicFrame macro="">
      <xdr:nvGraphicFramePr>
        <xdr:cNvPr id="10" name="グラフ 9">
          <a:extLst>
            <a:ext uri="{FF2B5EF4-FFF2-40B4-BE49-F238E27FC236}">
              <a16:creationId xmlns:a16="http://schemas.microsoft.com/office/drawing/2014/main" id="{7E2E21D3-585B-4565-99BB-2F8CB3011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254000</xdr:colOff>
      <xdr:row>291</xdr:row>
      <xdr:rowOff>0</xdr:rowOff>
    </xdr:from>
    <xdr:to>
      <xdr:col>4</xdr:col>
      <xdr:colOff>82550</xdr:colOff>
      <xdr:row>301</xdr:row>
      <xdr:rowOff>0</xdr:rowOff>
    </xdr:to>
    <xdr:graphicFrame macro="">
      <xdr:nvGraphicFramePr>
        <xdr:cNvPr id="11" name="グラフ 10">
          <a:extLst>
            <a:ext uri="{FF2B5EF4-FFF2-40B4-BE49-F238E27FC236}">
              <a16:creationId xmlns:a16="http://schemas.microsoft.com/office/drawing/2014/main" id="{E1AABC79-24AB-4143-BCC0-305432592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254000</xdr:colOff>
      <xdr:row>302</xdr:row>
      <xdr:rowOff>0</xdr:rowOff>
    </xdr:from>
    <xdr:to>
      <xdr:col>4</xdr:col>
      <xdr:colOff>82550</xdr:colOff>
      <xdr:row>312</xdr:row>
      <xdr:rowOff>0</xdr:rowOff>
    </xdr:to>
    <xdr:graphicFrame macro="">
      <xdr:nvGraphicFramePr>
        <xdr:cNvPr id="12" name="グラフ 11">
          <a:extLst>
            <a:ext uri="{FF2B5EF4-FFF2-40B4-BE49-F238E27FC236}">
              <a16:creationId xmlns:a16="http://schemas.microsoft.com/office/drawing/2014/main" id="{17AF3F6A-245C-4E16-BEC9-5AD845860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16</xdr:row>
      <xdr:rowOff>1</xdr:rowOff>
    </xdr:from>
    <xdr:to>
      <xdr:col>10</xdr:col>
      <xdr:colOff>0</xdr:colOff>
      <xdr:row>22</xdr:row>
      <xdr:rowOff>1</xdr:rowOff>
    </xdr:to>
    <xdr:sp macro="" textlink="">
      <xdr:nvSpPr>
        <xdr:cNvPr id="13" name="Text Box 1">
          <a:extLst>
            <a:ext uri="{FF2B5EF4-FFF2-40B4-BE49-F238E27FC236}">
              <a16:creationId xmlns:a16="http://schemas.microsoft.com/office/drawing/2014/main" id="{BF420024-E9A0-4844-AC94-0D7A923FEC08}"/>
            </a:ext>
          </a:extLst>
        </xdr:cNvPr>
        <xdr:cNvSpPr txBox="1">
          <a:spLocks noChangeArrowheads="1"/>
        </xdr:cNvSpPr>
      </xdr:nvSpPr>
      <xdr:spPr bwMode="auto">
        <a:xfrm>
          <a:off x="3429000" y="2743201"/>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基本統計量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カテゴリ別の、基本統計量が出力されます。このデータでは、あやめの種類ごとの基本統計量が出力されます。</a:t>
          </a:r>
          <a:endParaRPr lang="ja-JP" altLang="en-US"/>
        </a:p>
      </xdr:txBody>
    </xdr:sp>
    <xdr:clientData/>
  </xdr:twoCellAnchor>
  <xdr:twoCellAnchor>
    <xdr:from>
      <xdr:col>5</xdr:col>
      <xdr:colOff>0</xdr:colOff>
      <xdr:row>44</xdr:row>
      <xdr:rowOff>171449</xdr:rowOff>
    </xdr:from>
    <xdr:to>
      <xdr:col>10</xdr:col>
      <xdr:colOff>0</xdr:colOff>
      <xdr:row>55</xdr:row>
      <xdr:rowOff>9524</xdr:rowOff>
    </xdr:to>
    <xdr:sp macro="" textlink="">
      <xdr:nvSpPr>
        <xdr:cNvPr id="14" name="Text Box 1">
          <a:extLst>
            <a:ext uri="{FF2B5EF4-FFF2-40B4-BE49-F238E27FC236}">
              <a16:creationId xmlns:a16="http://schemas.microsoft.com/office/drawing/2014/main" id="{5419EA60-FBA3-42E8-9FA9-E4ABCE4FBD94}"/>
            </a:ext>
          </a:extLst>
        </xdr:cNvPr>
        <xdr:cNvSpPr txBox="1">
          <a:spLocks noChangeArrowheads="1"/>
        </xdr:cNvSpPr>
      </xdr:nvSpPr>
      <xdr:spPr bwMode="auto">
        <a:xfrm>
          <a:off x="3429000" y="7715249"/>
          <a:ext cx="3429000" cy="1724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度数分布とヒストグラム</a:t>
          </a: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カテゴリ別の、度数分布とヒストグラムが出力されます。このデータでは、あやめの種類ごとの度数分布とヒストグラムが出力されます。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ysClr val="windowText" lastClr="000000"/>
              </a:solidFill>
              <a:latin typeface="+mn-lt"/>
              <a:ea typeface="+mn-ea"/>
            </a:rPr>
            <a:t>各項目については、「度数分布と</a:t>
          </a:r>
          <a:r>
            <a:rPr lang="ja-JP" altLang="en-US" sz="1100" b="0" i="0" u="none" strike="noStrike" baseline="0">
              <a:solidFill>
                <a:sysClr val="windowText" lastClr="000000"/>
              </a:solidFill>
              <a:latin typeface="+mn-ea"/>
              <a:ea typeface="+mn-ea"/>
            </a:rPr>
            <a:t>ヒストグラム</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」の内容を参照してください。</a:t>
          </a:r>
          <a:endParaRPr lang="en-US" altLang="ja-JP" sz="1100" b="0" i="0" u="none" strike="noStrike" baseline="0">
            <a:solidFill>
              <a:srgbClr val="000000"/>
            </a:solidFill>
            <a:latin typeface="+mn-ea"/>
            <a:ea typeface="+mn-ea"/>
          </a:endParaRPr>
        </a:p>
      </xdr:txBody>
    </xdr:sp>
    <xdr:clientData/>
  </xdr:twoCellAnchor>
  <xdr:twoCellAnchor>
    <xdr:from>
      <xdr:col>5</xdr:col>
      <xdr:colOff>0</xdr:colOff>
      <xdr:row>155</xdr:row>
      <xdr:rowOff>0</xdr:rowOff>
    </xdr:from>
    <xdr:to>
      <xdr:col>10</xdr:col>
      <xdr:colOff>0</xdr:colOff>
      <xdr:row>162</xdr:row>
      <xdr:rowOff>161925</xdr:rowOff>
    </xdr:to>
    <xdr:sp macro="" textlink="">
      <xdr:nvSpPr>
        <xdr:cNvPr id="15" name="Text Box 1">
          <a:extLst>
            <a:ext uri="{FF2B5EF4-FFF2-40B4-BE49-F238E27FC236}">
              <a16:creationId xmlns:a16="http://schemas.microsoft.com/office/drawing/2014/main" id="{884D73BC-9291-4097-A9C6-6D349548046B}"/>
            </a:ext>
          </a:extLst>
        </xdr:cNvPr>
        <xdr:cNvSpPr txBox="1">
          <a:spLocks noChangeArrowheads="1"/>
        </xdr:cNvSpPr>
      </xdr:nvSpPr>
      <xdr:spPr bwMode="auto">
        <a:xfrm>
          <a:off x="3429000" y="26574750"/>
          <a:ext cx="34290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箱ひげ図</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カテゴリ別の、箱ひげ図が出力されます。このデータでは、あやめの種類ごとの箱ひげ図が出力されます。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ysClr val="windowText" lastClr="000000"/>
              </a:solidFill>
              <a:latin typeface="+mn-ea"/>
              <a:ea typeface="+mn-ea"/>
            </a:rPr>
            <a:t>各項目については、「箱ひげ図</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」の内容を参照してください。</a:t>
          </a:r>
          <a:endParaRPr lang="en-US" altLang="ja-JP" sz="1100" b="0" i="0" u="none" strike="noStrike" baseline="0">
            <a:solidFill>
              <a:srgbClr val="000000"/>
            </a:solidFill>
            <a:latin typeface="+mn-ea"/>
            <a:ea typeface="+mn-ea"/>
          </a:endParaRPr>
        </a:p>
      </xdr:txBody>
    </xdr:sp>
    <xdr:clientData/>
  </xdr:twoCellAnchor>
  <xdr:twoCellAnchor>
    <xdr:from>
      <xdr:col>6</xdr:col>
      <xdr:colOff>0</xdr:colOff>
      <xdr:row>127</xdr:row>
      <xdr:rowOff>0</xdr:rowOff>
    </xdr:from>
    <xdr:to>
      <xdr:col>11</xdr:col>
      <xdr:colOff>0</xdr:colOff>
      <xdr:row>137</xdr:row>
      <xdr:rowOff>9525</xdr:rowOff>
    </xdr:to>
    <xdr:sp macro="" textlink="">
      <xdr:nvSpPr>
        <xdr:cNvPr id="16" name="Text Box 1">
          <a:extLst>
            <a:ext uri="{FF2B5EF4-FFF2-40B4-BE49-F238E27FC236}">
              <a16:creationId xmlns:a16="http://schemas.microsoft.com/office/drawing/2014/main" id="{E1F5CF7B-1523-4549-A573-C6DB80510D0D}"/>
            </a:ext>
          </a:extLst>
        </xdr:cNvPr>
        <xdr:cNvSpPr txBox="1">
          <a:spLocks noChangeArrowheads="1"/>
        </xdr:cNvSpPr>
      </xdr:nvSpPr>
      <xdr:spPr bwMode="auto">
        <a:xfrm>
          <a:off x="4114800" y="21774150"/>
          <a:ext cx="3429000" cy="1724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幹葉表示</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カテゴリ別の、幹葉表示が出力されます。このデータでは、あやめの種類ごとの幹葉表示が出力されます。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ysClr val="windowText" lastClr="000000"/>
              </a:solidFill>
              <a:latin typeface="+mn-ea"/>
              <a:ea typeface="+mn-ea"/>
            </a:rPr>
            <a:t>各項目については、「幹葉表示</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lt"/>
              <a:ea typeface="+mn-ea"/>
            </a:rPr>
            <a:t>の内容を参照してください。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194</xdr:row>
      <xdr:rowOff>0</xdr:rowOff>
    </xdr:from>
    <xdr:to>
      <xdr:col>10</xdr:col>
      <xdr:colOff>0</xdr:colOff>
      <xdr:row>201</xdr:row>
      <xdr:rowOff>161925</xdr:rowOff>
    </xdr:to>
    <xdr:sp macro="" textlink="">
      <xdr:nvSpPr>
        <xdr:cNvPr id="17" name="Text Box 1">
          <a:extLst>
            <a:ext uri="{FF2B5EF4-FFF2-40B4-BE49-F238E27FC236}">
              <a16:creationId xmlns:a16="http://schemas.microsoft.com/office/drawing/2014/main" id="{6C67BD43-4681-4BB9-B3B8-2C9BBBA1B5D4}"/>
            </a:ext>
          </a:extLst>
        </xdr:cNvPr>
        <xdr:cNvSpPr txBox="1">
          <a:spLocks noChangeArrowheads="1"/>
        </xdr:cNvSpPr>
      </xdr:nvSpPr>
      <xdr:spPr bwMode="auto">
        <a:xfrm>
          <a:off x="3429000" y="33261300"/>
          <a:ext cx="34290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平均値グラフ</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カテゴリ別の、平均値グラフが出力されます。このデータでは、あやめの種類ごとの平均値グラフが出力されます。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ysClr val="windowText" lastClr="000000"/>
              </a:solidFill>
              <a:latin typeface="+mn-ea"/>
              <a:ea typeface="+mn-ea"/>
            </a:rPr>
            <a:t>各項目については、「平均値グラフ</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」の内容を参照してください。</a:t>
          </a:r>
          <a:endParaRPr lang="en-US" altLang="ja-JP" sz="1100" b="0" i="0" u="none" strike="noStrike" baseline="0">
            <a:solidFill>
              <a:srgbClr val="000000"/>
            </a:solidFill>
            <a:latin typeface="+mn-ea"/>
            <a:ea typeface="+mn-ea"/>
          </a:endParaRPr>
        </a:p>
      </xdr:txBody>
    </xdr:sp>
    <xdr:clientData/>
  </xdr:twoCellAnchor>
  <xdr:twoCellAnchor>
    <xdr:from>
      <xdr:col>7</xdr:col>
      <xdr:colOff>0</xdr:colOff>
      <xdr:row>262</xdr:row>
      <xdr:rowOff>0</xdr:rowOff>
    </xdr:from>
    <xdr:to>
      <xdr:col>12</xdr:col>
      <xdr:colOff>0</xdr:colOff>
      <xdr:row>269</xdr:row>
      <xdr:rowOff>161925</xdr:rowOff>
    </xdr:to>
    <xdr:sp macro="" textlink="">
      <xdr:nvSpPr>
        <xdr:cNvPr id="18" name="Text Box 1">
          <a:extLst>
            <a:ext uri="{FF2B5EF4-FFF2-40B4-BE49-F238E27FC236}">
              <a16:creationId xmlns:a16="http://schemas.microsoft.com/office/drawing/2014/main" id="{6E0E2907-2990-46CE-9735-DDBF00E89811}"/>
            </a:ext>
          </a:extLst>
        </xdr:cNvPr>
        <xdr:cNvSpPr txBox="1">
          <a:spLocks noChangeArrowheads="1"/>
        </xdr:cNvSpPr>
      </xdr:nvSpPr>
      <xdr:spPr bwMode="auto">
        <a:xfrm>
          <a:off x="4800600" y="44919900"/>
          <a:ext cx="34290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ドットプロット</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カテゴリ別の、ドットプロットが出力されます。このデータでは、あやめの種類ごとのドットプロットが出力されます。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ysClr val="windowText" lastClr="000000"/>
              </a:solidFill>
              <a:latin typeface="+mn-lt"/>
              <a:ea typeface="+mn-ea"/>
            </a:rPr>
            <a:t>各項目については</a:t>
          </a:r>
          <a:r>
            <a:rPr lang="ja-JP" altLang="en-US" sz="1100" b="0" i="0" u="none" strike="noStrike" baseline="0">
              <a:solidFill>
                <a:sysClr val="windowText" lastClr="000000"/>
              </a:solidFill>
              <a:latin typeface="+mn-ea"/>
              <a:ea typeface="+mn-ea"/>
            </a:rPr>
            <a:t>、「ドットプロット</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」の内容を参照してください。</a:t>
          </a:r>
          <a:endParaRPr lang="en-US" altLang="ja-JP" sz="1100" b="0" i="0" u="none" strike="noStrike" baseline="0">
            <a:solidFill>
              <a:srgbClr val="000000"/>
            </a:solidFill>
            <a:latin typeface="+mn-ea"/>
            <a:ea typeface="+mn-ea"/>
          </a:endParaRPr>
        </a:p>
      </xdr:txBody>
    </xdr:sp>
    <xdr:clientData/>
  </xdr:twoCellAnchor>
  <xdr:twoCellAnchor>
    <xdr:from>
      <xdr:col>5</xdr:col>
      <xdr:colOff>0</xdr:colOff>
      <xdr:row>2</xdr:row>
      <xdr:rowOff>0</xdr:rowOff>
    </xdr:from>
    <xdr:to>
      <xdr:col>10</xdr:col>
      <xdr:colOff>0</xdr:colOff>
      <xdr:row>8</xdr:row>
      <xdr:rowOff>9525</xdr:rowOff>
    </xdr:to>
    <xdr:sp macro="" textlink="">
      <xdr:nvSpPr>
        <xdr:cNvPr id="19" name="Text Box 1">
          <a:extLst>
            <a:ext uri="{FF2B5EF4-FFF2-40B4-BE49-F238E27FC236}">
              <a16:creationId xmlns:a16="http://schemas.microsoft.com/office/drawing/2014/main" id="{2164303F-6623-4FAE-9BF1-65CD10B85D11}"/>
            </a:ext>
          </a:extLst>
        </xdr:cNvPr>
        <xdr:cNvSpPr txBox="1">
          <a:spLocks noChangeArrowheads="1"/>
        </xdr:cNvSpPr>
      </xdr:nvSpPr>
      <xdr:spPr bwMode="auto">
        <a:xfrm>
          <a:off x="3429000" y="342900"/>
          <a:ext cx="3429000" cy="10382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endParaRPr lang="ja-JP" altLang="ja-JP">
            <a:effectLst/>
          </a:endParaRPr>
        </a:p>
        <a:p>
          <a:pPr rtl="0"/>
          <a:r>
            <a:rPr lang="ja-JP" altLang="ja-JP" sz="1100" b="0" i="0" baseline="0">
              <a:effectLst/>
              <a:latin typeface="+mn-lt"/>
              <a:ea typeface="+mn-ea"/>
              <a:cs typeface="+mn-cs"/>
            </a:rPr>
            <a:t>見たい出力内容をクリックすると、出力内容のところへジャンプします。</a:t>
          </a:r>
          <a:endParaRPr lang="ja-JP" altLang="ja-JP">
            <a:effectLst/>
          </a:endParaRPr>
        </a:p>
      </xdr:txBody>
    </xdr:sp>
    <xdr:clientData/>
  </xdr:twoCellAnchor>
  <xdr:twoCellAnchor>
    <xdr:from>
      <xdr:col>5</xdr:col>
      <xdr:colOff>0</xdr:colOff>
      <xdr:row>280</xdr:row>
      <xdr:rowOff>0</xdr:rowOff>
    </xdr:from>
    <xdr:to>
      <xdr:col>10</xdr:col>
      <xdr:colOff>0</xdr:colOff>
      <xdr:row>287</xdr:row>
      <xdr:rowOff>161925</xdr:rowOff>
    </xdr:to>
    <xdr:sp macro="" textlink="">
      <xdr:nvSpPr>
        <xdr:cNvPr id="20" name="Text Box 1">
          <a:extLst>
            <a:ext uri="{FF2B5EF4-FFF2-40B4-BE49-F238E27FC236}">
              <a16:creationId xmlns:a16="http://schemas.microsoft.com/office/drawing/2014/main" id="{E8426C72-1142-4DB9-9DA9-01C56FF61087}"/>
            </a:ext>
          </a:extLst>
        </xdr:cNvPr>
        <xdr:cNvSpPr txBox="1">
          <a:spLocks noChangeArrowheads="1"/>
        </xdr:cNvSpPr>
      </xdr:nvSpPr>
      <xdr:spPr bwMode="auto">
        <a:xfrm>
          <a:off x="3429000" y="48006000"/>
          <a:ext cx="34290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カーネル密度推定</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カテゴリ別の、カーネル密度が出力されます。このデータでは、あやめの種類ごとのカーネル密度曲線が出力されます。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ysClr val="windowText" lastClr="000000"/>
              </a:solidFill>
              <a:latin typeface="+mn-lt"/>
              <a:ea typeface="+mn-ea"/>
            </a:rPr>
            <a:t>各項目については</a:t>
          </a:r>
          <a:r>
            <a:rPr lang="ja-JP" altLang="en-US" sz="1100" b="0" i="0" u="none" strike="noStrike" baseline="0">
              <a:solidFill>
                <a:sysClr val="windowText" lastClr="000000"/>
              </a:solidFill>
              <a:latin typeface="+mn-ea"/>
              <a:ea typeface="+mn-ea"/>
            </a:rPr>
            <a:t>、「カーネル密度推定</a:t>
          </a:r>
          <a:r>
            <a:rPr lang="en-US" altLang="ja-JP" sz="1100" b="0" i="0" u="none" strike="noStrike" baseline="0">
              <a:solidFill>
                <a:sysClr val="windowText" lastClr="000000"/>
              </a:solidFill>
              <a:latin typeface="+mn-ea"/>
              <a:ea typeface="+mn-ea"/>
            </a:rPr>
            <a:t>2</a:t>
          </a:r>
          <a:r>
            <a:rPr lang="ja-JP" altLang="en-US" sz="1100" b="0" i="0" u="none" strike="noStrike" baseline="0">
              <a:solidFill>
                <a:sysClr val="windowText" lastClr="000000"/>
              </a:solidFill>
              <a:latin typeface="+mn-ea"/>
              <a:ea typeface="+mn-ea"/>
            </a:rPr>
            <a:t>」の内容を参照してください。</a:t>
          </a:r>
          <a:endParaRPr lang="en-US" altLang="ja-JP" sz="1100" b="0" i="0" u="none" strike="noStrike" baseline="0">
            <a:solidFill>
              <a:srgbClr val="000000"/>
            </a:solidFill>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30</xdr:row>
      <xdr:rowOff>0</xdr:rowOff>
    </xdr:to>
    <xdr:sp macro="" textlink="">
      <xdr:nvSpPr>
        <xdr:cNvPr id="8239" name="Text Box 1">
          <a:extLst>
            <a:ext uri="{FF2B5EF4-FFF2-40B4-BE49-F238E27FC236}">
              <a16:creationId xmlns:a16="http://schemas.microsoft.com/office/drawing/2014/main" id="{00000000-0008-0000-0F00-00002F200000}"/>
            </a:ext>
          </a:extLst>
        </xdr:cNvPr>
        <xdr:cNvSpPr txBox="1">
          <a:spLocks noChangeArrowheads="1"/>
        </xdr:cNvSpPr>
      </xdr:nvSpPr>
      <xdr:spPr bwMode="auto">
        <a:xfrm>
          <a:off x="200025" y="571500"/>
          <a:ext cx="7419975" cy="37719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baseline="0">
              <a:effectLst/>
              <a:latin typeface="+mn-ea"/>
              <a:ea typeface="+mn-ea"/>
              <a:cs typeface="+mn-cs"/>
            </a:rPr>
            <a:t>＜</a:t>
          </a:r>
          <a:r>
            <a:rPr lang="ja-JP" altLang="ja-JP" sz="1100" b="0" i="0" baseline="0">
              <a:effectLst/>
              <a:latin typeface="+mn-ea"/>
              <a:ea typeface="+mn-ea"/>
              <a:cs typeface="+mn-cs"/>
            </a:rPr>
            <a:t>正規確率プロッ</a:t>
          </a:r>
          <a:r>
            <a:rPr lang="ja-JP" altLang="en-US" sz="1100" b="0" i="0" baseline="0">
              <a:effectLst/>
              <a:latin typeface="+mn-ea"/>
              <a:ea typeface="+mn-ea"/>
              <a:cs typeface="+mn-cs"/>
            </a:rPr>
            <a:t>ト＞</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正規確率プロットは分布の正規性を視認するためのグラフです。正規分布に近いほど直線状にプロットされます。測定尺度をそのまま軸の目盛とする</a:t>
          </a:r>
          <a:r>
            <a:rPr lang="en-US" altLang="ja-JP" sz="1100" b="0" i="0" u="none" strike="noStrike" baseline="0">
              <a:solidFill>
                <a:srgbClr val="000000"/>
              </a:solidFill>
              <a:latin typeface="+mn-ea"/>
              <a:ea typeface="+mn-ea"/>
            </a:rPr>
            <a:t>Q-Q</a:t>
          </a:r>
          <a:r>
            <a:rPr lang="ja-JP" altLang="en-US" sz="1100" b="0" i="0" u="none" strike="noStrike" baseline="0">
              <a:solidFill>
                <a:srgbClr val="000000"/>
              </a:solidFill>
              <a:latin typeface="+mn-ea"/>
              <a:ea typeface="+mn-ea"/>
            </a:rPr>
            <a:t>プロットと、累積確率を軸目盛とする</a:t>
          </a:r>
          <a:r>
            <a:rPr lang="en-US" altLang="ja-JP" sz="1100" b="0" i="0" u="none" strike="noStrike" baseline="0">
              <a:solidFill>
                <a:srgbClr val="000000"/>
              </a:solidFill>
              <a:latin typeface="+mn-ea"/>
              <a:ea typeface="+mn-ea"/>
            </a:rPr>
            <a:t>P-P</a:t>
          </a:r>
          <a:r>
            <a:rPr lang="ja-JP" altLang="en-US" sz="1100" b="0" i="0" u="none" strike="noStrike" baseline="0">
              <a:solidFill>
                <a:srgbClr val="000000"/>
              </a:solidFill>
              <a:latin typeface="+mn-ea"/>
              <a:ea typeface="+mn-ea"/>
            </a:rPr>
            <a:t>プロットの</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種類を出力します。どちらも横軸が実測値、縦軸が正規分布を仮定した場合の期待値もしくは予測累積確率になります。</a:t>
          </a:r>
          <a:r>
            <a:rPr lang="en-US" altLang="ja-JP" sz="1100" b="0" i="0" u="none" strike="noStrike" baseline="0">
              <a:solidFill>
                <a:srgbClr val="000000"/>
              </a:solidFill>
              <a:latin typeface="+mn-ea"/>
              <a:ea typeface="+mn-ea"/>
            </a:rPr>
            <a:t>Q-Q</a:t>
          </a:r>
          <a:r>
            <a:rPr lang="ja-JP" altLang="en-US" sz="1100" b="0" i="0" u="none" strike="noStrike" baseline="0">
              <a:solidFill>
                <a:srgbClr val="000000"/>
              </a:solidFill>
              <a:latin typeface="+mn-ea"/>
              <a:ea typeface="+mn-ea"/>
            </a:rPr>
            <a:t>プロットでは標準得点化したタイプも出力しますが、目盛が異なるだけで、プロットの形状（相対的な位置関係）は標準化しない場合も、標準化した場合も同じです。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＜正規性の検定＞</a:t>
          </a: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歪度（平均値からの左右への偏り度合い）によるダゴスティーノ検定、尖度（平均値への集中、拡散の度合い）によるダゴスティーノ検定、</a:t>
          </a:r>
          <a:r>
            <a:rPr lang="ja-JP" altLang="ja-JP" sz="1100" b="0" i="0" baseline="0">
              <a:effectLst/>
              <a:latin typeface="+mn-ea"/>
              <a:ea typeface="+mn-ea"/>
              <a:cs typeface="+mn-cs"/>
            </a:rPr>
            <a:t>歪度と尖度によるオムニバス検定</a:t>
          </a:r>
          <a:r>
            <a:rPr lang="ja-JP" altLang="en-US" sz="1100" b="0" i="0" baseline="0">
              <a:effectLst/>
              <a:latin typeface="+mn-ea"/>
              <a:ea typeface="+mn-ea"/>
              <a:cs typeface="+mn-cs"/>
            </a:rPr>
            <a:t>、</a:t>
          </a:r>
          <a:r>
            <a:rPr lang="ja-JP" altLang="ja-JP" sz="1100" b="0" i="0" baseline="0">
              <a:effectLst/>
              <a:latin typeface="+mn-ea"/>
              <a:ea typeface="+mn-ea"/>
              <a:cs typeface="+mn-cs"/>
            </a:rPr>
            <a:t>コルモゴロフ</a:t>
          </a:r>
          <a:r>
            <a:rPr lang="en-US" altLang="ja-JP" sz="1100" b="0" i="0" baseline="0">
              <a:effectLst/>
              <a:latin typeface="+mn-ea"/>
              <a:ea typeface="+mn-ea"/>
              <a:cs typeface="+mn-cs"/>
            </a:rPr>
            <a:t>=</a:t>
          </a:r>
          <a:r>
            <a:rPr lang="ja-JP" altLang="ja-JP" sz="1100" b="0" i="0" baseline="0">
              <a:effectLst/>
              <a:latin typeface="+mn-ea"/>
              <a:ea typeface="+mn-ea"/>
              <a:cs typeface="+mn-cs"/>
            </a:rPr>
            <a:t>スミルノフ検定</a:t>
          </a:r>
          <a:r>
            <a:rPr lang="ja-JP" altLang="en-US" sz="1100" b="0" i="0" baseline="0">
              <a:effectLst/>
              <a:latin typeface="+mn-ea"/>
              <a:ea typeface="+mn-ea"/>
              <a:cs typeface="+mn-cs"/>
            </a:rPr>
            <a:t>、</a:t>
          </a:r>
          <a:r>
            <a:rPr lang="ja-JP" altLang="ja-JP" sz="1100" b="0" i="0" baseline="0">
              <a:effectLst/>
              <a:latin typeface="+mn-ea"/>
              <a:ea typeface="+mn-ea"/>
              <a:cs typeface="+mn-cs"/>
            </a:rPr>
            <a:t>シャピロ</a:t>
          </a:r>
          <a:r>
            <a:rPr lang="en-US" altLang="ja-JP" sz="1100" b="0" i="0" baseline="0">
              <a:effectLst/>
              <a:latin typeface="+mn-ea"/>
              <a:ea typeface="+mn-ea"/>
              <a:cs typeface="+mn-cs"/>
            </a:rPr>
            <a:t>=</a:t>
          </a:r>
          <a:r>
            <a:rPr lang="ja-JP" altLang="ja-JP" sz="1100" b="0" i="0" baseline="0">
              <a:effectLst/>
              <a:latin typeface="+mn-ea"/>
              <a:ea typeface="+mn-ea"/>
              <a:cs typeface="+mn-cs"/>
            </a:rPr>
            <a:t>ウィルク検定</a:t>
          </a:r>
          <a:r>
            <a:rPr lang="ja-JP" altLang="en-US" sz="1100">
              <a:effectLst/>
              <a:latin typeface="+mn-ea"/>
              <a:ea typeface="+mn-ea"/>
            </a:rPr>
            <a:t>の</a:t>
          </a:r>
          <a:r>
            <a:rPr lang="en-US" altLang="ja-JP" sz="1100">
              <a:effectLst/>
              <a:latin typeface="+mn-ea"/>
              <a:ea typeface="+mn-ea"/>
            </a:rPr>
            <a:t>5</a:t>
          </a:r>
          <a:r>
            <a:rPr lang="ja-JP" altLang="en-US" sz="1100">
              <a:effectLst/>
              <a:latin typeface="+mn-ea"/>
              <a:ea typeface="+mn-ea"/>
            </a:rPr>
            <a:t>つの検定を行います。</a:t>
          </a:r>
          <a:endParaRPr lang="ja-JP" altLang="ja-JP" sz="1100">
            <a:effectLst/>
            <a:latin typeface="+mn-ea"/>
            <a:ea typeface="+mn-ea"/>
          </a:endParaRPr>
        </a:p>
        <a:p>
          <a:pPr algn="l" rtl="0">
            <a:lnSpc>
              <a:spcPct val="100000"/>
            </a:lnSpc>
            <a:defRPr sz="1000"/>
          </a:pPr>
          <a:r>
            <a:rPr lang="ja-JP" altLang="ja-JP" sz="1100" b="0" i="0" baseline="0">
              <a:effectLst/>
              <a:latin typeface="+mn-ea"/>
              <a:ea typeface="+mn-ea"/>
              <a:cs typeface="+mn-cs"/>
            </a:rPr>
            <a:t>歪度と尖度によるオムニバス検定</a:t>
          </a:r>
          <a:r>
            <a:rPr lang="ja-JP" altLang="en-US" sz="1100" b="0" i="0" baseline="0">
              <a:effectLst/>
              <a:latin typeface="+mn-ea"/>
              <a:ea typeface="+mn-ea"/>
              <a:cs typeface="+mn-cs"/>
            </a:rPr>
            <a:t>は</a:t>
          </a:r>
          <a:r>
            <a:rPr lang="ja-JP" altLang="en-US" sz="1100" b="0" i="0" u="none" strike="noStrike" baseline="0">
              <a:solidFill>
                <a:srgbClr val="000000"/>
              </a:solidFill>
              <a:latin typeface="+mn-ea"/>
              <a:ea typeface="+mn-ea"/>
            </a:rPr>
            <a:t>、歪度による検定の統計量</a:t>
          </a:r>
          <a:r>
            <a:rPr lang="en-US" altLang="ja-JP" sz="1100" b="0" i="0" u="none" strike="noStrike" baseline="0">
              <a:solidFill>
                <a:srgbClr val="000000"/>
              </a:solidFill>
              <a:latin typeface="+mn-ea"/>
              <a:ea typeface="+mn-ea"/>
            </a:rPr>
            <a:t>z</a:t>
          </a:r>
          <a:r>
            <a:rPr lang="ja-JP" altLang="en-US" sz="1100" b="0" i="0" u="none" strike="noStrike" baseline="0">
              <a:solidFill>
                <a:srgbClr val="000000"/>
              </a:solidFill>
              <a:latin typeface="+mn-ea"/>
              <a:ea typeface="+mn-ea"/>
            </a:rPr>
            <a:t>と尖度による検定の統計量</a:t>
          </a:r>
          <a:r>
            <a:rPr lang="en-US" altLang="ja-JP" sz="1100" b="0" i="0" u="none" strike="noStrike" baseline="0">
              <a:solidFill>
                <a:srgbClr val="000000"/>
              </a:solidFill>
              <a:latin typeface="+mn-ea"/>
              <a:ea typeface="+mn-ea"/>
            </a:rPr>
            <a:t>z</a:t>
          </a:r>
          <a:r>
            <a:rPr lang="ja-JP" altLang="en-US" sz="1100" b="0" i="0" u="none" strike="noStrike" baseline="0">
              <a:solidFill>
                <a:srgbClr val="000000"/>
              </a:solidFill>
              <a:latin typeface="+mn-ea"/>
              <a:ea typeface="+mn-ea"/>
            </a:rPr>
            <a:t>の二乗和を検定統計量（カイ二乗値）としています。</a:t>
          </a:r>
        </a:p>
        <a:p>
          <a:pPr algn="l" rtl="0">
            <a:lnSpc>
              <a:spcPct val="100000"/>
            </a:lnSpc>
            <a:defRPr sz="1000"/>
          </a:pPr>
          <a:r>
            <a:rPr lang="ja-JP" altLang="ja-JP" sz="1100" b="0" i="0" baseline="0">
              <a:effectLst/>
              <a:latin typeface="+mn-ea"/>
              <a:ea typeface="+mn-ea"/>
              <a:cs typeface="+mn-cs"/>
            </a:rPr>
            <a:t>コルモゴロフ</a:t>
          </a:r>
          <a:r>
            <a:rPr lang="en-US" altLang="ja-JP" sz="1100" b="0" i="0" baseline="0">
              <a:effectLst/>
              <a:latin typeface="+mn-ea"/>
              <a:ea typeface="+mn-ea"/>
              <a:cs typeface="+mn-cs"/>
            </a:rPr>
            <a:t>=</a:t>
          </a:r>
          <a:r>
            <a:rPr lang="ja-JP" altLang="ja-JP" sz="1100" b="0" i="0" baseline="0">
              <a:effectLst/>
              <a:latin typeface="+mn-ea"/>
              <a:ea typeface="+mn-ea"/>
              <a:cs typeface="+mn-cs"/>
            </a:rPr>
            <a:t>スミルノフ検定</a:t>
          </a:r>
          <a:r>
            <a:rPr lang="ja-JP" altLang="en-US" sz="1100" b="0" i="0" baseline="0">
              <a:effectLst/>
              <a:latin typeface="+mn-ea"/>
              <a:ea typeface="+mn-ea"/>
              <a:cs typeface="+mn-cs"/>
            </a:rPr>
            <a:t>は、</a:t>
          </a:r>
          <a:r>
            <a:rPr lang="ja-JP" altLang="en-US" sz="1100" b="0" i="0" u="none" strike="noStrike" baseline="0">
              <a:solidFill>
                <a:srgbClr val="000000"/>
              </a:solidFill>
              <a:latin typeface="+mn-ea"/>
              <a:ea typeface="+mn-ea"/>
            </a:rPr>
            <a:t>データの累積確率分布と正規分布の累積確率を求め、これらの差の絶対値の最大値を検定統計量としています。</a:t>
          </a: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歪度による検定の帰無仮説は「歪度は</a:t>
          </a:r>
          <a:r>
            <a:rPr lang="en-US" altLang="ja-JP" sz="1100" b="0" i="0" baseline="0">
              <a:effectLst/>
              <a:latin typeface="+mn-ea"/>
              <a:ea typeface="+mn-ea"/>
              <a:cs typeface="+mn-cs"/>
            </a:rPr>
            <a:t>0</a:t>
          </a:r>
          <a:r>
            <a:rPr lang="ja-JP" altLang="en-US" sz="1100" b="0" i="0" baseline="0">
              <a:effectLst/>
              <a:latin typeface="+mn-ea"/>
              <a:ea typeface="+mn-ea"/>
              <a:cs typeface="+mn-cs"/>
            </a:rPr>
            <a:t>である」、尖度による検定の帰無仮説は「尖度は</a:t>
          </a:r>
          <a:r>
            <a:rPr lang="en-US" altLang="ja-JP" sz="1100" b="0" i="0" baseline="0">
              <a:effectLst/>
              <a:latin typeface="+mn-ea"/>
              <a:ea typeface="+mn-ea"/>
              <a:cs typeface="+mn-cs"/>
            </a:rPr>
            <a:t>3</a:t>
          </a:r>
          <a:r>
            <a:rPr lang="ja-JP" altLang="en-US" sz="1100" b="0" i="0" baseline="0">
              <a:effectLst/>
              <a:latin typeface="+mn-ea"/>
              <a:ea typeface="+mn-ea"/>
              <a:cs typeface="+mn-cs"/>
            </a:rPr>
            <a:t>である」、残りの</a:t>
          </a:r>
          <a:r>
            <a:rPr lang="en-US" altLang="ja-JP" sz="1100" b="0" i="0" baseline="0">
              <a:effectLst/>
              <a:latin typeface="+mn-ea"/>
              <a:ea typeface="+mn-ea"/>
              <a:cs typeface="+mn-cs"/>
            </a:rPr>
            <a:t>3</a:t>
          </a:r>
          <a:r>
            <a:rPr lang="ja-JP" altLang="en-US" sz="1100" b="0" i="0" baseline="0">
              <a:effectLst/>
              <a:latin typeface="+mn-ea"/>
              <a:ea typeface="+mn-ea"/>
              <a:cs typeface="+mn-cs"/>
            </a:rPr>
            <a:t>つの検定の</a:t>
          </a:r>
          <a:r>
            <a:rPr lang="ja-JP" altLang="ja-JP" sz="1100" b="0" i="0" baseline="0">
              <a:effectLst/>
              <a:latin typeface="+mn-ea"/>
              <a:ea typeface="+mn-ea"/>
              <a:cs typeface="+mn-cs"/>
            </a:rPr>
            <a:t>帰無仮説</a:t>
          </a:r>
          <a:r>
            <a:rPr lang="ja-JP" altLang="en-US" sz="1100" b="0" i="0" baseline="0">
              <a:effectLst/>
              <a:latin typeface="+mn-ea"/>
              <a:ea typeface="+mn-ea"/>
              <a:cs typeface="+mn-cs"/>
            </a:rPr>
            <a:t>は</a:t>
          </a:r>
          <a:r>
            <a:rPr lang="ja-JP" altLang="ja-JP" sz="1100" b="0" i="0" baseline="0">
              <a:effectLst/>
              <a:latin typeface="+mn-ea"/>
              <a:ea typeface="+mn-ea"/>
              <a:cs typeface="+mn-cs"/>
            </a:rPr>
            <a:t>「母集団は正規分布である」です。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乱数を発生させて</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種類の分布のデｰタを作りました。各分布の正規確率プロットを作成して、分布による正規確率プロットがどのようなラインを描くか理解します。</a:t>
          </a:r>
        </a:p>
      </xdr:txBody>
    </xdr:sp>
    <xdr:clientData/>
  </xdr:twoCellAnchor>
  <xdr:twoCellAnchor>
    <xdr:from>
      <xdr:col>7</xdr:col>
      <xdr:colOff>0</xdr:colOff>
      <xdr:row>31</xdr:row>
      <xdr:rowOff>180974</xdr:rowOff>
    </xdr:from>
    <xdr:to>
      <xdr:col>13</xdr:col>
      <xdr:colOff>0</xdr:colOff>
      <xdr:row>51</xdr:row>
      <xdr:rowOff>0</xdr:rowOff>
    </xdr:to>
    <xdr:sp macro="" textlink="">
      <xdr:nvSpPr>
        <xdr:cNvPr id="8420" name="Text Box 2">
          <a:extLst>
            <a:ext uri="{FF2B5EF4-FFF2-40B4-BE49-F238E27FC236}">
              <a16:creationId xmlns:a16="http://schemas.microsoft.com/office/drawing/2014/main" id="{00000000-0008-0000-0F00-0000E4200000}"/>
            </a:ext>
          </a:extLst>
        </xdr:cNvPr>
        <xdr:cNvSpPr txBox="1">
          <a:spLocks noChangeArrowheads="1"/>
        </xdr:cNvSpPr>
      </xdr:nvSpPr>
      <xdr:spPr bwMode="auto">
        <a:xfrm>
          <a:off x="3505200" y="5381624"/>
          <a:ext cx="4114800" cy="34290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33</a:t>
          </a:r>
          <a:r>
            <a:rPr lang="ja-JP" altLang="en-US" sz="1100" b="1" i="0" u="sng" strike="noStrike" baseline="0">
              <a:solidFill>
                <a:srgbClr val="000000"/>
              </a:solidFill>
              <a:latin typeface="+mn-ea"/>
              <a:ea typeface="+mn-ea"/>
            </a:rPr>
            <a:t>からF</a:t>
          </a:r>
          <a:r>
            <a:rPr lang="en-US" altLang="ja-JP" sz="1100" b="1" i="0" u="sng" strike="noStrike" baseline="0">
              <a:solidFill>
                <a:srgbClr val="000000"/>
              </a:solidFill>
              <a:latin typeface="+mn-ea"/>
              <a:ea typeface="+mn-ea"/>
            </a:rPr>
            <a:t>33</a:t>
          </a:r>
          <a:r>
            <a:rPr lang="ja-JP" altLang="en-US" sz="1100" b="1" i="0" u="none" strike="noStrike" baseline="0">
              <a:solidFill>
                <a:srgbClr val="000000"/>
              </a:solidFill>
              <a:latin typeface="+mn-ea"/>
              <a:ea typeface="+mn-ea"/>
            </a:rPr>
            <a:t>のセル範囲を選択する。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②エクセル統計メニュｰから、［基本統計・相関］－［正規確率プロットと正規性の検定］を選択する。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ダイアログが表示され、［デｰタ入力範囲］には「</a:t>
          </a:r>
          <a:r>
            <a:rPr lang="en-US" altLang="ja-JP" sz="1100" b="0" i="0" u="none" strike="noStrike" baseline="0">
              <a:solidFill>
                <a:srgbClr val="000000"/>
              </a:solidFill>
              <a:latin typeface="+mn-ea"/>
              <a:ea typeface="+mn-ea"/>
            </a:rPr>
            <a:t>C33:F53</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［デｰタ入力範囲］を変更したい場合は、データ入力範囲ボックスの右端のボタンをクリックして、変更することができます。</a:t>
          </a:r>
          <a:endParaRPr lang="ja-JP" altLang="ja-JP">
            <a:effectLst/>
            <a:latin typeface="+mn-ea"/>
            <a:ea typeface="+mn-ea"/>
          </a:endParaRPr>
        </a:p>
        <a:p>
          <a:pPr algn="l" rtl="0">
            <a:lnSpc>
              <a:spcPct val="100000"/>
            </a:lnSpc>
            <a:defRPr sz="1000"/>
          </a:pPr>
          <a:endParaRPr lang="ja-JP" altLang="en-US" sz="1100" b="0" i="1"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変数（列）ごとに新しいワｰクシｰトが追加され、結果が出力されます。</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100"/>
            </a:lnSpc>
            <a:defRPr sz="1000"/>
          </a:pPr>
          <a:endParaRPr lang="ja-JP" altLang="en-US">
            <a:latin typeface="+mn-ea"/>
            <a:ea typeface="+mn-ea"/>
          </a:endParaRPr>
        </a:p>
      </xdr:txBody>
    </xdr:sp>
    <xdr:clientData/>
  </xdr:twoCellAnchor>
  <xdr:twoCellAnchor editAs="oneCell">
    <xdr:from>
      <xdr:col>7</xdr:col>
      <xdr:colOff>0</xdr:colOff>
      <xdr:row>52</xdr:row>
      <xdr:rowOff>0</xdr:rowOff>
    </xdr:from>
    <xdr:to>
      <xdr:col>12</xdr:col>
      <xdr:colOff>280035</xdr:colOff>
      <xdr:row>63</xdr:row>
      <xdr:rowOff>20955</xdr:rowOff>
    </xdr:to>
    <xdr:pic>
      <xdr:nvPicPr>
        <xdr:cNvPr id="5" name="図 4" descr="\\SSRI-TOKYO5\解析事業推進室-Secure\SEC\菊竹\PDF\作成途中\ダイアログ画像\①基本統計\正規確率プロットと正規性の検定_1.PNG">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9153525"/>
          <a:ext cx="3709035" cy="1916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161924</xdr:rowOff>
    </xdr:from>
    <xdr:to>
      <xdr:col>11</xdr:col>
      <xdr:colOff>9525</xdr:colOff>
      <xdr:row>18</xdr:row>
      <xdr:rowOff>171449</xdr:rowOff>
    </xdr:to>
    <xdr:sp macro="" textlink="">
      <xdr:nvSpPr>
        <xdr:cNvPr id="14416" name="Text Box 1">
          <a:extLst>
            <a:ext uri="{FF2B5EF4-FFF2-40B4-BE49-F238E27FC236}">
              <a16:creationId xmlns:a16="http://schemas.microsoft.com/office/drawing/2014/main" id="{00000000-0008-0000-0200-000050380000}"/>
            </a:ext>
          </a:extLst>
        </xdr:cNvPr>
        <xdr:cNvSpPr txBox="1">
          <a:spLocks noChangeArrowheads="1"/>
        </xdr:cNvSpPr>
      </xdr:nvSpPr>
      <xdr:spPr bwMode="auto">
        <a:xfrm>
          <a:off x="4743450" y="504824"/>
          <a:ext cx="3438525" cy="2752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標準誤差</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標準誤差は標準偏差をサンプルサイズ n の平方根で割った値です。ある母集団から、サンプルサイズを等しくして無作為抽出を繰り返し、標本平均の分布を調べると、この分布は中心極限定理により母平均を中心とした正規分布になります。この正規分布の標準偏差が標準誤差で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母平均の区間推定</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標準誤差が分かれば、標本平均がどれくらいの範囲にバラつくか推定できます。95%の信頼度では、その範囲は標準誤差の約4倍（平均から区間限界までは約2倍）です。</a:t>
          </a:r>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381000</xdr:colOff>
      <xdr:row>14</xdr:row>
      <xdr:rowOff>0</xdr:rowOff>
    </xdr:from>
    <xdr:to>
      <xdr:col>10</xdr:col>
      <xdr:colOff>558800</xdr:colOff>
      <xdr:row>34</xdr:row>
      <xdr:rowOff>0</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14</xdr:row>
      <xdr:rowOff>0</xdr:rowOff>
    </xdr:from>
    <xdr:to>
      <xdr:col>15</xdr:col>
      <xdr:colOff>177800</xdr:colOff>
      <xdr:row>34</xdr:row>
      <xdr:rowOff>0</xdr:rowOff>
    </xdr:to>
    <xdr:graphicFrame macro="">
      <xdr:nvGraphicFramePr>
        <xdr:cNvPr id="3" name="グラフ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381000</xdr:colOff>
      <xdr:row>34</xdr:row>
      <xdr:rowOff>127000</xdr:rowOff>
    </xdr:from>
    <xdr:to>
      <xdr:col>10</xdr:col>
      <xdr:colOff>558800</xdr:colOff>
      <xdr:row>54</xdr:row>
      <xdr:rowOff>127000</xdr:rowOff>
    </xdr:to>
    <xdr:graphicFrame macro="">
      <xdr:nvGraphicFramePr>
        <xdr:cNvPr id="4" name="グラフ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xdr:row>
      <xdr:rowOff>1</xdr:rowOff>
    </xdr:from>
    <xdr:to>
      <xdr:col>14</xdr:col>
      <xdr:colOff>0</xdr:colOff>
      <xdr:row>12</xdr:row>
      <xdr:rowOff>1</xdr:rowOff>
    </xdr:to>
    <xdr:sp macro="" textlink="">
      <xdr:nvSpPr>
        <xdr:cNvPr id="5" name="Text Box 1">
          <a:extLst>
            <a:ext uri="{FF2B5EF4-FFF2-40B4-BE49-F238E27FC236}">
              <a16:creationId xmlns:a16="http://schemas.microsoft.com/office/drawing/2014/main" id="{00000000-0008-0000-1000-000005000000}"/>
            </a:ext>
          </a:extLst>
        </xdr:cNvPr>
        <xdr:cNvSpPr txBox="1">
          <a:spLocks noChangeArrowheads="1"/>
        </xdr:cNvSpPr>
      </xdr:nvSpPr>
      <xdr:spPr bwMode="auto">
        <a:xfrm>
          <a:off x="6858000" y="1200151"/>
          <a:ext cx="27432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正規性の検定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すべての検定で、正規性は棄却されませんでした。</a:t>
          </a:r>
          <a:endParaRPr lang="ja-JP" altLang="en-US"/>
        </a:p>
      </xdr:txBody>
    </xdr:sp>
    <xdr:clientData/>
  </xdr:twoCellAnchor>
  <xdr:twoCellAnchor>
    <xdr:from>
      <xdr:col>1</xdr:col>
      <xdr:colOff>0</xdr:colOff>
      <xdr:row>37</xdr:row>
      <xdr:rowOff>0</xdr:rowOff>
    </xdr:from>
    <xdr:to>
      <xdr:col>6</xdr:col>
      <xdr:colOff>0</xdr:colOff>
      <xdr:row>40</xdr:row>
      <xdr:rowOff>66674</xdr:rowOff>
    </xdr:to>
    <xdr:sp macro="" textlink="">
      <xdr:nvSpPr>
        <xdr:cNvPr id="6" name="Text Box 1">
          <a:extLst>
            <a:ext uri="{FF2B5EF4-FFF2-40B4-BE49-F238E27FC236}">
              <a16:creationId xmlns:a16="http://schemas.microsoft.com/office/drawing/2014/main" id="{00000000-0008-0000-1000-000006000000}"/>
            </a:ext>
          </a:extLst>
        </xdr:cNvPr>
        <xdr:cNvSpPr txBox="1">
          <a:spLocks noChangeArrowheads="1"/>
        </xdr:cNvSpPr>
      </xdr:nvSpPr>
      <xdr:spPr bwMode="auto">
        <a:xfrm>
          <a:off x="685800" y="6343650"/>
          <a:ext cx="3429000" cy="5810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正規分布の正規確率プロット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正規分布の場合、直線上にプロットされます。</a:t>
          </a:r>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381000</xdr:colOff>
      <xdr:row>14</xdr:row>
      <xdr:rowOff>0</xdr:rowOff>
    </xdr:from>
    <xdr:to>
      <xdr:col>10</xdr:col>
      <xdr:colOff>558800</xdr:colOff>
      <xdr:row>34</xdr:row>
      <xdr:rowOff>0</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14</xdr:row>
      <xdr:rowOff>0</xdr:rowOff>
    </xdr:from>
    <xdr:to>
      <xdr:col>15</xdr:col>
      <xdr:colOff>177800</xdr:colOff>
      <xdr:row>34</xdr:row>
      <xdr:rowOff>0</xdr:rowOff>
    </xdr:to>
    <xdr:graphicFrame macro="">
      <xdr:nvGraphicFramePr>
        <xdr:cNvPr id="3" name="グラフ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381000</xdr:colOff>
      <xdr:row>34</xdr:row>
      <xdr:rowOff>127000</xdr:rowOff>
    </xdr:from>
    <xdr:to>
      <xdr:col>10</xdr:col>
      <xdr:colOff>558800</xdr:colOff>
      <xdr:row>54</xdr:row>
      <xdr:rowOff>127000</xdr:rowOff>
    </xdr:to>
    <xdr:graphicFrame macro="">
      <xdr:nvGraphicFramePr>
        <xdr:cNvPr id="4" name="グラフ 3">
          <a:extLst>
            <a:ext uri="{FF2B5EF4-FFF2-40B4-BE49-F238E27FC236}">
              <a16:creationId xmlns:a16="http://schemas.microsoft.com/office/drawing/2014/main" id="{00000000-0008-0000-1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37</xdr:row>
      <xdr:rowOff>0</xdr:rowOff>
    </xdr:from>
    <xdr:to>
      <xdr:col>6</xdr:col>
      <xdr:colOff>0</xdr:colOff>
      <xdr:row>42</xdr:row>
      <xdr:rowOff>161925</xdr:rowOff>
    </xdr:to>
    <xdr:sp macro="" textlink="">
      <xdr:nvSpPr>
        <xdr:cNvPr id="7" name="Text Box 1">
          <a:extLst>
            <a:ext uri="{FF2B5EF4-FFF2-40B4-BE49-F238E27FC236}">
              <a16:creationId xmlns:a16="http://schemas.microsoft.com/office/drawing/2014/main" id="{00000000-0008-0000-1100-000007000000}"/>
            </a:ext>
          </a:extLst>
        </xdr:cNvPr>
        <xdr:cNvSpPr txBox="1">
          <a:spLocks noChangeArrowheads="1"/>
        </xdr:cNvSpPr>
      </xdr:nvSpPr>
      <xdr:spPr bwMode="auto">
        <a:xfrm>
          <a:off x="685800" y="6343650"/>
          <a:ext cx="34290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外れ値を含む分布の正規確率プロット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外れ値以外は正規分布するようなデｰタでは、正規P-Pプロットで外れ値だけが直線から外れてプロットされます。</a:t>
          </a:r>
          <a:endParaRPr lang="ja-JP" altLang="en-US"/>
        </a:p>
      </xdr:txBody>
    </xdr:sp>
    <xdr:clientData/>
  </xdr:twoCellAnchor>
  <xdr:twoCellAnchor>
    <xdr:from>
      <xdr:col>10</xdr:col>
      <xdr:colOff>0</xdr:colOff>
      <xdr:row>7</xdr:row>
      <xdr:rowOff>0</xdr:rowOff>
    </xdr:from>
    <xdr:to>
      <xdr:col>14</xdr:col>
      <xdr:colOff>0</xdr:colOff>
      <xdr:row>12</xdr:row>
      <xdr:rowOff>0</xdr:rowOff>
    </xdr:to>
    <xdr:sp macro="" textlink="">
      <xdr:nvSpPr>
        <xdr:cNvPr id="8" name="Text Box 1">
          <a:extLst>
            <a:ext uri="{FF2B5EF4-FFF2-40B4-BE49-F238E27FC236}">
              <a16:creationId xmlns:a16="http://schemas.microsoft.com/office/drawing/2014/main" id="{00000000-0008-0000-1100-000008000000}"/>
            </a:ext>
          </a:extLst>
        </xdr:cNvPr>
        <xdr:cNvSpPr txBox="1">
          <a:spLocks noChangeArrowheads="1"/>
        </xdr:cNvSpPr>
      </xdr:nvSpPr>
      <xdr:spPr bwMode="auto">
        <a:xfrm>
          <a:off x="6858000" y="1200150"/>
          <a:ext cx="27432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正規性の検定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すべての検定で、正規性が棄却されています。</a:t>
          </a:r>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381000</xdr:colOff>
      <xdr:row>14</xdr:row>
      <xdr:rowOff>0</xdr:rowOff>
    </xdr:from>
    <xdr:to>
      <xdr:col>10</xdr:col>
      <xdr:colOff>558800</xdr:colOff>
      <xdr:row>34</xdr:row>
      <xdr:rowOff>0</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14</xdr:row>
      <xdr:rowOff>0</xdr:rowOff>
    </xdr:from>
    <xdr:to>
      <xdr:col>15</xdr:col>
      <xdr:colOff>177800</xdr:colOff>
      <xdr:row>34</xdr:row>
      <xdr:rowOff>0</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381000</xdr:colOff>
      <xdr:row>34</xdr:row>
      <xdr:rowOff>127000</xdr:rowOff>
    </xdr:from>
    <xdr:to>
      <xdr:col>10</xdr:col>
      <xdr:colOff>558800</xdr:colOff>
      <xdr:row>54</xdr:row>
      <xdr:rowOff>127000</xdr:rowOff>
    </xdr:to>
    <xdr:graphicFrame macro="">
      <xdr:nvGraphicFramePr>
        <xdr:cNvPr id="4" name="グラフ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xdr:row>
      <xdr:rowOff>0</xdr:rowOff>
    </xdr:from>
    <xdr:to>
      <xdr:col>14</xdr:col>
      <xdr:colOff>0</xdr:colOff>
      <xdr:row>12</xdr:row>
      <xdr:rowOff>161924</xdr:rowOff>
    </xdr:to>
    <xdr:sp macro="" textlink="">
      <xdr:nvSpPr>
        <xdr:cNvPr id="5" name="Text Box 1">
          <a:extLst>
            <a:ext uri="{FF2B5EF4-FFF2-40B4-BE49-F238E27FC236}">
              <a16:creationId xmlns:a16="http://schemas.microsoft.com/office/drawing/2014/main" id="{00000000-0008-0000-1200-000005000000}"/>
            </a:ext>
          </a:extLst>
        </xdr:cNvPr>
        <xdr:cNvSpPr txBox="1">
          <a:spLocks noChangeArrowheads="1"/>
        </xdr:cNvSpPr>
      </xdr:nvSpPr>
      <xdr:spPr bwMode="auto">
        <a:xfrm>
          <a:off x="6858000" y="1200150"/>
          <a:ext cx="27432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正規性の検定</a:t>
          </a: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値にばらつきがあります。各手法の性質により一様分布に対する正規性の評価が異なることが見て取れます。</a:t>
          </a:r>
          <a:endParaRPr lang="ja-JP" altLang="en-US"/>
        </a:p>
      </xdr:txBody>
    </xdr:sp>
    <xdr:clientData/>
  </xdr:twoCellAnchor>
  <xdr:twoCellAnchor>
    <xdr:from>
      <xdr:col>1</xdr:col>
      <xdr:colOff>0</xdr:colOff>
      <xdr:row>37</xdr:row>
      <xdr:rowOff>0</xdr:rowOff>
    </xdr:from>
    <xdr:to>
      <xdr:col>6</xdr:col>
      <xdr:colOff>0</xdr:colOff>
      <xdr:row>42</xdr:row>
      <xdr:rowOff>161925</xdr:rowOff>
    </xdr:to>
    <xdr:sp macro="" textlink="">
      <xdr:nvSpPr>
        <xdr:cNvPr id="6" name="Text Box 1">
          <a:extLst>
            <a:ext uri="{FF2B5EF4-FFF2-40B4-BE49-F238E27FC236}">
              <a16:creationId xmlns:a16="http://schemas.microsoft.com/office/drawing/2014/main" id="{00000000-0008-0000-1200-000006000000}"/>
            </a:ext>
          </a:extLst>
        </xdr:cNvPr>
        <xdr:cNvSpPr txBox="1">
          <a:spLocks noChangeArrowheads="1"/>
        </xdr:cNvSpPr>
      </xdr:nvSpPr>
      <xdr:spPr bwMode="auto">
        <a:xfrm>
          <a:off x="685800" y="6343650"/>
          <a:ext cx="34290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一様分布の正規確率プロット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一様分布とは最大値から最小値まで均等な分布です。一様分布のデｰタでは、正規Q-Qプロットをみると、ラインの両端が垂直に近くなります。</a:t>
          </a:r>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381000</xdr:colOff>
      <xdr:row>14</xdr:row>
      <xdr:rowOff>0</xdr:rowOff>
    </xdr:from>
    <xdr:to>
      <xdr:col>10</xdr:col>
      <xdr:colOff>558800</xdr:colOff>
      <xdr:row>34</xdr:row>
      <xdr:rowOff>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14</xdr:row>
      <xdr:rowOff>0</xdr:rowOff>
    </xdr:from>
    <xdr:to>
      <xdr:col>15</xdr:col>
      <xdr:colOff>177800</xdr:colOff>
      <xdr:row>34</xdr:row>
      <xdr:rowOff>0</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381000</xdr:colOff>
      <xdr:row>34</xdr:row>
      <xdr:rowOff>127000</xdr:rowOff>
    </xdr:from>
    <xdr:to>
      <xdr:col>10</xdr:col>
      <xdr:colOff>558800</xdr:colOff>
      <xdr:row>54</xdr:row>
      <xdr:rowOff>127000</xdr:rowOff>
    </xdr:to>
    <xdr:graphicFrame macro="">
      <xdr:nvGraphicFramePr>
        <xdr:cNvPr id="4" name="グラフ 3">
          <a:extLst>
            <a:ext uri="{FF2B5EF4-FFF2-40B4-BE49-F238E27FC236}">
              <a16:creationId xmlns:a16="http://schemas.microsoft.com/office/drawing/2014/main" id="{00000000-0008-0000-1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xdr:row>
      <xdr:rowOff>0</xdr:rowOff>
    </xdr:from>
    <xdr:to>
      <xdr:col>14</xdr:col>
      <xdr:colOff>0</xdr:colOff>
      <xdr:row>12</xdr:row>
      <xdr:rowOff>0</xdr:rowOff>
    </xdr:to>
    <xdr:sp macro="" textlink="">
      <xdr:nvSpPr>
        <xdr:cNvPr id="5" name="Text Box 1">
          <a:extLst>
            <a:ext uri="{FF2B5EF4-FFF2-40B4-BE49-F238E27FC236}">
              <a16:creationId xmlns:a16="http://schemas.microsoft.com/office/drawing/2014/main" id="{00000000-0008-0000-1300-000005000000}"/>
            </a:ext>
          </a:extLst>
        </xdr:cNvPr>
        <xdr:cNvSpPr txBox="1">
          <a:spLocks noChangeArrowheads="1"/>
        </xdr:cNvSpPr>
      </xdr:nvSpPr>
      <xdr:spPr bwMode="auto">
        <a:xfrm>
          <a:off x="6858000" y="1200150"/>
          <a:ext cx="27432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正規性の検定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すべての検定で、正規性が棄却されています。</a:t>
          </a:r>
          <a:endParaRPr lang="ja-JP" altLang="en-US"/>
        </a:p>
      </xdr:txBody>
    </xdr:sp>
    <xdr:clientData/>
  </xdr:twoCellAnchor>
  <xdr:twoCellAnchor>
    <xdr:from>
      <xdr:col>1</xdr:col>
      <xdr:colOff>0</xdr:colOff>
      <xdr:row>37</xdr:row>
      <xdr:rowOff>0</xdr:rowOff>
    </xdr:from>
    <xdr:to>
      <xdr:col>6</xdr:col>
      <xdr:colOff>0</xdr:colOff>
      <xdr:row>41</xdr:row>
      <xdr:rowOff>123825</xdr:rowOff>
    </xdr:to>
    <xdr:sp macro="" textlink="">
      <xdr:nvSpPr>
        <xdr:cNvPr id="6" name="Text Box 1">
          <a:extLst>
            <a:ext uri="{FF2B5EF4-FFF2-40B4-BE49-F238E27FC236}">
              <a16:creationId xmlns:a16="http://schemas.microsoft.com/office/drawing/2014/main" id="{00000000-0008-0000-1300-000006000000}"/>
            </a:ext>
          </a:extLst>
        </xdr:cNvPr>
        <xdr:cNvSpPr txBox="1">
          <a:spLocks noChangeArrowheads="1"/>
        </xdr:cNvSpPr>
      </xdr:nvSpPr>
      <xdr:spPr bwMode="auto">
        <a:xfrm>
          <a:off x="685800" y="6343650"/>
          <a:ext cx="3429000" cy="809625"/>
        </a:xfrm>
        <a:prstGeom prst="rect">
          <a:avLst/>
        </a:prstGeom>
        <a:solidFill>
          <a:srgbClr val="FF99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右裾広がりの分布の正規確率プロット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デｰタが密集しているラインの左端の部分が垂直に近くなり、右端は水平に近くなります。</a:t>
          </a:r>
          <a:endParaRPr lang="ja-JP" altLang="en-U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22</xdr:row>
      <xdr:rowOff>0</xdr:rowOff>
    </xdr:to>
    <xdr:sp macro="" textlink="">
      <xdr:nvSpPr>
        <xdr:cNvPr id="13352" name="Text Box 1">
          <a:extLst>
            <a:ext uri="{FF2B5EF4-FFF2-40B4-BE49-F238E27FC236}">
              <a16:creationId xmlns:a16="http://schemas.microsoft.com/office/drawing/2014/main" id="{00000000-0008-0000-1400-000028340000}"/>
            </a:ext>
          </a:extLst>
        </xdr:cNvPr>
        <xdr:cNvSpPr txBox="1">
          <a:spLocks noChangeArrowheads="1"/>
        </xdr:cNvSpPr>
      </xdr:nvSpPr>
      <xdr:spPr bwMode="auto">
        <a:xfrm>
          <a:off x="200025" y="571500"/>
          <a:ext cx="6772275" cy="26098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母集団が正規分布をしているという前提のもとに、標本平均から最も離れたデｰタが外れ値かどうか判断します。外れ値と判断された場合、外れ値を除いて再度検定を行います。外れ値が検出されなくなるまで繰り返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布の中心が極端に偏っているなど、正規分布からかけ離れた分布に対して外れ値検定を行うと、かなりのデｰタが外れ値と判断されることがあり、外れ値検定の意味をなしません。また、値の近い外れ値が複数ある場合には、外れ値と判断されにくくなる現象が起きます（マスキング）。</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検定手法には、スミルノフ</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グラブズ検定、</a:t>
          </a:r>
          <a:r>
            <a:rPr lang="en-US" altLang="ja-JP" sz="1100" b="0" i="0" u="none" strike="noStrike" baseline="0">
              <a:solidFill>
                <a:srgbClr val="000000"/>
              </a:solidFill>
              <a:latin typeface="ＭＳ Ｐゴシック"/>
              <a:ea typeface="ＭＳ Ｐゴシック"/>
            </a:rPr>
            <a:t>Thompson</a:t>
          </a:r>
          <a:r>
            <a:rPr lang="ja-JP" altLang="en-US" sz="1100" b="0" i="0" u="none" strike="noStrike" baseline="0">
              <a:solidFill>
                <a:srgbClr val="000000"/>
              </a:solidFill>
              <a:latin typeface="ＭＳ Ｐゴシック"/>
              <a:ea typeface="ＭＳ Ｐゴシック"/>
            </a:rPr>
            <a:t>の棄却検定、増山の方法、</a:t>
          </a:r>
          <a:r>
            <a:rPr lang="en-US" altLang="ja-JP" sz="1100" b="0" i="0" u="none" strike="noStrike" baseline="0">
              <a:solidFill>
                <a:srgbClr val="000000"/>
              </a:solidFill>
              <a:latin typeface="ＭＳ Ｐゴシック"/>
              <a:ea typeface="ＭＳ Ｐゴシック"/>
            </a:rPr>
            <a:t>Dixon</a:t>
          </a:r>
          <a:r>
            <a:rPr lang="ja-JP" altLang="en-US" sz="1100" b="0" i="0" u="none" strike="noStrike" baseline="0">
              <a:solidFill>
                <a:srgbClr val="000000"/>
              </a:solidFill>
              <a:latin typeface="ＭＳ Ｐゴシック"/>
              <a:ea typeface="ＭＳ Ｐゴシック"/>
            </a:rPr>
            <a:t>検定の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日本各地の年平均気温のデｰタがあります。このデｰタを用いスミルノフ</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グラブス検定を行い、外れ値を検出してみます。有意水準は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）とします。</a:t>
          </a:r>
        </a:p>
      </xdr:txBody>
    </xdr:sp>
    <xdr:clientData/>
  </xdr:twoCellAnchor>
  <xdr:twoCellAnchor>
    <xdr:from>
      <xdr:col>4</xdr:col>
      <xdr:colOff>0</xdr:colOff>
      <xdr:row>23</xdr:row>
      <xdr:rowOff>180973</xdr:rowOff>
    </xdr:from>
    <xdr:to>
      <xdr:col>11</xdr:col>
      <xdr:colOff>0</xdr:colOff>
      <xdr:row>52</xdr:row>
      <xdr:rowOff>161925</xdr:rowOff>
    </xdr:to>
    <xdr:sp macro="" textlink="">
      <xdr:nvSpPr>
        <xdr:cNvPr id="4" name="Text Box 2">
          <a:extLst>
            <a:ext uri="{FF2B5EF4-FFF2-40B4-BE49-F238E27FC236}">
              <a16:creationId xmlns:a16="http://schemas.microsoft.com/office/drawing/2014/main" id="{00000000-0008-0000-1400-000004000000}"/>
            </a:ext>
          </a:extLst>
        </xdr:cNvPr>
        <xdr:cNvSpPr txBox="1">
          <a:spLocks noChangeArrowheads="1"/>
        </xdr:cNvSpPr>
      </xdr:nvSpPr>
      <xdr:spPr bwMode="auto">
        <a:xfrm>
          <a:off x="2171700" y="4181473"/>
          <a:ext cx="4800600" cy="496252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①</a:t>
          </a:r>
          <a:r>
            <a:rPr kumimoji="0" lang="en-US" altLang="ja-JP" sz="1100" b="1" i="0" u="sng" strike="noStrike" kern="0" cap="none" spc="0" normalizeH="0" baseline="0" noProof="0">
              <a:ln>
                <a:noFill/>
              </a:ln>
              <a:solidFill>
                <a:srgbClr val="000000"/>
              </a:solidFill>
              <a:effectLst/>
              <a:uLnTx/>
              <a:uFillTx/>
              <a:latin typeface="+mn-ea"/>
              <a:ea typeface="+mn-ea"/>
            </a:rPr>
            <a:t>C25</a:t>
          </a:r>
          <a:r>
            <a:rPr kumimoji="0" lang="ja-JP" altLang="en-US" sz="1100" b="1" i="0" u="none" strike="noStrike" kern="0" cap="none" spc="0" normalizeH="0" baseline="0" noProof="0">
              <a:ln>
                <a:noFill/>
              </a:ln>
              <a:solidFill>
                <a:srgbClr val="000000"/>
              </a:solidFill>
              <a:effectLst/>
              <a:uLnTx/>
              <a:uFillTx/>
              <a:latin typeface="+mn-ea"/>
              <a:ea typeface="+mn-ea"/>
            </a:rPr>
            <a:t>のセルをクリックする。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②エクセル統計メニュｰから、［基本統計・相関］－［外れ値検定］を選択する。</a:t>
          </a:r>
          <a:endParaRPr kumimoji="0" lang="ja-JP" altLang="en-US" sz="1100" b="0"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mn-ea"/>
            <a:ea typeface="+mn-ea"/>
          </a:endParaRPr>
        </a:p>
        <a:p>
          <a:pPr rtl="0">
            <a:lnSpc>
              <a:spcPct val="100000"/>
            </a:lnSpc>
          </a:pPr>
          <a:r>
            <a:rPr kumimoji="0" lang="ja-JP" altLang="en-US" sz="1100" b="0" i="0" u="none" strike="noStrike" kern="0" cap="none" spc="0" normalizeH="0" baseline="0" noProof="0">
              <a:ln>
                <a:noFill/>
              </a:ln>
              <a:solidFill>
                <a:srgbClr val="000000"/>
              </a:solidFill>
              <a:effectLst/>
              <a:uLnTx/>
              <a:uFillTx/>
              <a:latin typeface="+mn-ea"/>
              <a:ea typeface="+mn-ea"/>
            </a:rPr>
            <a:t>ダイアログが表示され、［</a:t>
          </a:r>
          <a:r>
            <a:rPr lang="ja-JP" altLang="ja-JP" sz="1100" b="0" i="0" baseline="0">
              <a:effectLst/>
              <a:latin typeface="+mn-ea"/>
              <a:ea typeface="+mn-ea"/>
              <a:cs typeface="+mn-cs"/>
            </a:rPr>
            <a:t>データ</a:t>
          </a:r>
          <a:r>
            <a:rPr kumimoji="0" lang="ja-JP" altLang="en-US" sz="1100" b="0" i="0" u="none" strike="noStrike" kern="0" cap="none" spc="0" normalizeH="0" baseline="0" noProof="0">
              <a:ln>
                <a:noFill/>
              </a:ln>
              <a:solidFill>
                <a:srgbClr val="000000"/>
              </a:solidFill>
              <a:effectLst/>
              <a:uLnTx/>
              <a:uFillTx/>
              <a:latin typeface="+mn-ea"/>
              <a:ea typeface="+mn-ea"/>
            </a:rPr>
            <a:t>入力範囲］には「</a:t>
          </a:r>
          <a:r>
            <a:rPr kumimoji="0" lang="en-US" altLang="ja-JP" sz="1100" b="0" i="0" u="none" strike="noStrike" kern="0" cap="none" spc="0" normalizeH="0" baseline="0" noProof="0">
              <a:ln>
                <a:noFill/>
              </a:ln>
              <a:solidFill>
                <a:srgbClr val="000000"/>
              </a:solidFill>
              <a:effectLst/>
              <a:uLnTx/>
              <a:uFillTx/>
              <a:latin typeface="+mn-ea"/>
              <a:ea typeface="+mn-ea"/>
            </a:rPr>
            <a:t>C25:C72</a:t>
          </a:r>
          <a:r>
            <a:rPr kumimoji="0" lang="ja-JP" altLang="en-US" sz="1100" b="0" i="0" u="none" strike="noStrike" kern="0" cap="none" spc="0" normalizeH="0" baseline="0" noProof="0">
              <a:ln>
                <a:noFill/>
              </a:ln>
              <a:solidFill>
                <a:srgbClr val="000000"/>
              </a:solidFill>
              <a:effectLst/>
              <a:uLnTx/>
              <a:uFillTx/>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en-US" altLang="ja-JP" sz="1100" b="0" i="0" baseline="0">
            <a:effectLst/>
            <a:latin typeface="+mn-ea"/>
            <a:ea typeface="+mn-ea"/>
            <a:cs typeface="+mn-cs"/>
          </a:endParaRPr>
        </a:p>
        <a:p>
          <a:pPr rtl="0">
            <a:lnSpc>
              <a:spcPct val="100000"/>
            </a:lnSpc>
          </a:pPr>
          <a:endParaRPr lang="en-US" altLang="ja-JP" sz="1100" b="0" i="0" baseline="0">
            <a:effectLst/>
            <a:latin typeface="+mn-ea"/>
            <a:ea typeface="+mn-ea"/>
            <a:cs typeface="+mn-cs"/>
          </a:endParaRPr>
        </a:p>
        <a:p>
          <a:pPr rtl="0"/>
          <a:r>
            <a:rPr lang="ja-JP" altLang="ja-JP" sz="1100" b="1" i="0" baseline="0">
              <a:effectLst/>
              <a:latin typeface="+mn-ea"/>
              <a:ea typeface="+mn-ea"/>
              <a:cs typeface="+mn-cs"/>
            </a:rPr>
            <a:t>③</a:t>
          </a:r>
          <a:r>
            <a:rPr lang="ja-JP" altLang="en-US" sz="1100" b="1" i="0" baseline="0">
              <a:effectLst/>
              <a:latin typeface="+mn-ea"/>
              <a:ea typeface="+mn-ea"/>
              <a:cs typeface="+mn-cs"/>
            </a:rPr>
            <a:t>［方法］</a:t>
          </a:r>
          <a:r>
            <a:rPr lang="ja-JP" altLang="ja-JP" sz="1100" b="1" i="0" baseline="0">
              <a:effectLst/>
              <a:latin typeface="+mn-ea"/>
              <a:ea typeface="+mn-ea"/>
              <a:cs typeface="+mn-cs"/>
            </a:rPr>
            <a:t>は［</a:t>
          </a:r>
          <a:r>
            <a:rPr lang="en-US" altLang="ja-JP" sz="1100" b="1" i="0" baseline="0">
              <a:effectLst/>
              <a:latin typeface="+mn-ea"/>
              <a:ea typeface="+mn-ea"/>
              <a:cs typeface="+mn-cs"/>
            </a:rPr>
            <a:t>Smirnov-Grubbs</a:t>
          </a:r>
          <a:r>
            <a:rPr lang="ja-JP" altLang="ja-JP" sz="1100" b="1" i="0" baseline="0">
              <a:effectLst/>
              <a:latin typeface="+mn-ea"/>
              <a:ea typeface="+mn-ea"/>
              <a:cs typeface="+mn-cs"/>
            </a:rPr>
            <a:t>］を選択する。</a:t>
          </a:r>
          <a:endParaRPr lang="ja-JP" altLang="ja-JP">
            <a:effectLst/>
            <a:latin typeface="+mn-ea"/>
            <a:ea typeface="+mn-ea"/>
          </a:endParaRPr>
        </a:p>
        <a:p>
          <a:pPr rtl="0"/>
          <a:r>
            <a:rPr lang="ja-JP" altLang="en-US" sz="1100" b="0" i="0" baseline="0">
              <a:effectLst/>
              <a:latin typeface="+mn-ea"/>
              <a:ea typeface="+mn-ea"/>
              <a:cs typeface="+mn-cs"/>
            </a:rPr>
            <a:t>［検定］、［有意水準］はそれぞれ初期設定の［両側検定］、［</a:t>
          </a:r>
          <a:r>
            <a:rPr lang="en-US" altLang="ja-JP" sz="1100" b="0" i="0" baseline="0">
              <a:effectLst/>
              <a:latin typeface="+mn-ea"/>
              <a:ea typeface="+mn-ea"/>
              <a:cs typeface="+mn-cs"/>
            </a:rPr>
            <a:t>0.05</a:t>
          </a:r>
          <a:r>
            <a:rPr lang="ja-JP" altLang="en-US" sz="1100" b="0" i="0" baseline="0">
              <a:effectLst/>
              <a:latin typeface="+mn-ea"/>
              <a:ea typeface="+mn-ea"/>
              <a:cs typeface="+mn-cs"/>
            </a:rPr>
            <a:t>］を使用します。対立仮説は［片側検定］を選択したときにのみ設定できます。また、有意水準には任意の値を設定することもできます。</a:t>
          </a:r>
          <a:endParaRPr lang="ja-JP" altLang="ja-JP">
            <a:effectLst/>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1"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④［</a:t>
          </a:r>
          <a:r>
            <a:rPr kumimoji="0" lang="en-US" altLang="ja-JP" sz="1100" b="1" i="0" u="none" strike="noStrike" kern="0" cap="none" spc="0" normalizeH="0" baseline="0" noProof="0">
              <a:ln>
                <a:noFill/>
              </a:ln>
              <a:solidFill>
                <a:srgbClr val="000000"/>
              </a:solidFill>
              <a:effectLst/>
              <a:uLnTx/>
              <a:uFillTx/>
              <a:latin typeface="+mn-ea"/>
              <a:ea typeface="+mn-ea"/>
            </a:rPr>
            <a:t>OK</a:t>
          </a:r>
          <a:r>
            <a:rPr kumimoji="0" lang="ja-JP" altLang="en-US" sz="1100" b="1" i="0" u="none" strike="noStrike" kern="0" cap="none" spc="0" normalizeH="0" baseline="0" noProof="0">
              <a:ln>
                <a:noFill/>
              </a:ln>
              <a:solidFill>
                <a:srgbClr val="000000"/>
              </a:solidFill>
              <a:effectLst/>
              <a:uLnTx/>
              <a:uFillTx/>
              <a:latin typeface="+mn-ea"/>
              <a:ea typeface="+mn-ea"/>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n-ea"/>
              <a:ea typeface="+mn-ea"/>
            </a:rPr>
            <a:t>変数（列）ごとに新しいワｰクシｰトが追加され、結果が出力されます。</a:t>
          </a: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mn-ea"/>
              <a:ea typeface="+mn-ea"/>
            </a:rPr>
            <a:t>※</a:t>
          </a:r>
          <a:r>
            <a:rPr kumimoji="0" lang="ja-JP" altLang="en-US" sz="1100" b="0" i="0" u="none" strike="noStrike" kern="0" cap="none" spc="0" normalizeH="0" baseline="0" noProof="0">
              <a:ln>
                <a:noFill/>
              </a:ln>
              <a:solidFill>
                <a:srgbClr val="000000"/>
              </a:solidFill>
              <a:effectLst/>
              <a:uLnTx/>
              <a:uFillTx/>
              <a:latin typeface="+mn-ea"/>
              <a:ea typeface="+mn-ea"/>
            </a:rPr>
            <a:t>エクセル統計の多くの手法は欠損値（空白のセル）があっても、</a:t>
          </a:r>
          <a:r>
            <a:rPr lang="ja-JP" altLang="ja-JP" sz="1100" b="0" i="0" baseline="0">
              <a:effectLst/>
              <a:latin typeface="+mn-ea"/>
              <a:ea typeface="+mn-ea"/>
              <a:cs typeface="+mn-cs"/>
            </a:rPr>
            <a:t>欠損値</a:t>
          </a:r>
          <a:r>
            <a:rPr lang="ja-JP" altLang="en-US" sz="1100" b="0" i="0" baseline="0">
              <a:effectLst/>
              <a:latin typeface="+mn-ea"/>
              <a:ea typeface="+mn-ea"/>
              <a:cs typeface="+mn-cs"/>
            </a:rPr>
            <a:t>を除いて処理を行います。この例では、「浦和」と「千葉」のデｰタが欠損しています。欠損部分がどのように出力されるか確認しましょう。</a:t>
          </a:r>
          <a:endParaRPr kumimoji="0" lang="ja-JP" altLang="en-US" sz="1100" b="0"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mn-ea"/>
            <a:ea typeface="+mn-ea"/>
          </a:endParaRPr>
        </a:p>
      </xdr:txBody>
    </xdr:sp>
    <xdr:clientData/>
  </xdr:twoCellAnchor>
  <xdr:twoCellAnchor editAs="oneCell">
    <xdr:from>
      <xdr:col>4</xdr:col>
      <xdr:colOff>0</xdr:colOff>
      <xdr:row>54</xdr:row>
      <xdr:rowOff>0</xdr:rowOff>
    </xdr:from>
    <xdr:to>
      <xdr:col>9</xdr:col>
      <xdr:colOff>390048</xdr:colOff>
      <xdr:row>75</xdr:row>
      <xdr:rowOff>104311</xdr:rowOff>
    </xdr:to>
    <xdr:pic>
      <xdr:nvPicPr>
        <xdr:cNvPr id="3" name="図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2171700" y="9324975"/>
          <a:ext cx="3819048" cy="371428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13</xdr:row>
      <xdr:rowOff>0</xdr:rowOff>
    </xdr:from>
    <xdr:to>
      <xdr:col>12</xdr:col>
      <xdr:colOff>0</xdr:colOff>
      <xdr:row>22</xdr:row>
      <xdr:rowOff>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3429000" y="2228850"/>
          <a:ext cx="48006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0" i="0" u="none" strike="noStrike" baseline="0">
              <a:solidFill>
                <a:srgbClr val="000000"/>
              </a:solidFill>
              <a:latin typeface="ＭＳ Ｐゴシック"/>
              <a:ea typeface="ＭＳ Ｐゴシック"/>
            </a:rPr>
            <a:t>スミルノフ</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グラブス検定では平均値からもっとも遠い値を検定し外れ値かどうかを判断します。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回目の検定では「</a:t>
          </a:r>
          <a:r>
            <a:rPr lang="en-US" altLang="ja-JP" sz="1100" b="0" i="0" u="none" strike="noStrike" baseline="0">
              <a:solidFill>
                <a:srgbClr val="000000"/>
              </a:solidFill>
              <a:latin typeface="ＭＳ Ｐゴシック"/>
              <a:ea typeface="ＭＳ Ｐゴシック"/>
            </a:rPr>
            <a:t>No.47</a:t>
          </a:r>
          <a:r>
            <a:rPr lang="ja-JP" altLang="en-US" sz="1100" b="0" i="0" u="none" strike="noStrike" baseline="0">
              <a:solidFill>
                <a:srgbClr val="000000"/>
              </a:solidFill>
              <a:latin typeface="ＭＳ Ｐゴシック"/>
              <a:ea typeface="ＭＳ Ｐゴシック"/>
            </a:rPr>
            <a:t>（那覇）」が外れ値として検出されています。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回目は那覇を除いた残りのデｰタで検定を行います。「</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（札幌）」が外れ値の候補として検定が行われます。検定の結果、「</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（札幌）」は外れ値であると判断されなかったため、ここで検定は終了となりました。</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8282</xdr:colOff>
      <xdr:row>2</xdr:row>
      <xdr:rowOff>171448</xdr:rowOff>
    </xdr:from>
    <xdr:to>
      <xdr:col>12</xdr:col>
      <xdr:colOff>685799</xdr:colOff>
      <xdr:row>30</xdr:row>
      <xdr:rowOff>9525</xdr:rowOff>
    </xdr:to>
    <xdr:sp macro="" textlink="">
      <xdr:nvSpPr>
        <xdr:cNvPr id="2" name="Text Box 4">
          <a:extLst>
            <a:ext uri="{FF2B5EF4-FFF2-40B4-BE49-F238E27FC236}">
              <a16:creationId xmlns:a16="http://schemas.microsoft.com/office/drawing/2014/main" id="{00000000-0008-0000-1600-000002000000}"/>
            </a:ext>
          </a:extLst>
        </xdr:cNvPr>
        <xdr:cNvSpPr txBox="1">
          <a:spLocks noChangeArrowheads="1"/>
        </xdr:cNvSpPr>
      </xdr:nvSpPr>
      <xdr:spPr bwMode="auto">
        <a:xfrm>
          <a:off x="246407" y="523873"/>
          <a:ext cx="8221317" cy="4638677"/>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ある患者群を一人の医師が複数回診断したときの診断結果は一致しているか、ある患者群を複数の医師が一回ずつ診断したときの診断結果は一致しているか、といった複数の評価の一致度を測るときに級内相関係数（</a:t>
          </a:r>
          <a:r>
            <a:rPr lang="en-US" altLang="ja-JP" sz="1100" b="0" i="0" u="none" strike="noStrike" baseline="0">
              <a:solidFill>
                <a:srgbClr val="000000"/>
              </a:solidFill>
              <a:latin typeface="+mn-ea"/>
              <a:ea typeface="+mn-ea"/>
            </a:rPr>
            <a:t>ICC</a:t>
          </a:r>
          <a:r>
            <a:rPr lang="ja-JP" altLang="en-US" sz="1100" b="0" i="0" u="none" strike="noStrike" baseline="0">
              <a:solidFill>
                <a:srgbClr val="000000"/>
              </a:solidFill>
              <a:latin typeface="+mn-ea"/>
              <a:ea typeface="+mn-ea"/>
            </a:rPr>
            <a:t>：</a:t>
          </a:r>
          <a:r>
            <a:rPr lang="en-US" altLang="ja-JP" sz="1100" u="none">
              <a:effectLst/>
              <a:latin typeface="+mn-ea"/>
              <a:ea typeface="+mn-ea"/>
              <a:cs typeface="+mn-cs"/>
            </a:rPr>
            <a:t>Intraclass Correlation Coefficients</a:t>
          </a:r>
          <a:r>
            <a:rPr lang="ja-JP" altLang="en-US" sz="1100" b="0" i="0" u="none" strike="noStrike" baseline="0">
              <a:solidFill>
                <a:srgbClr val="000000"/>
              </a:solidFill>
              <a:latin typeface="+mn-ea"/>
              <a:ea typeface="+mn-ea"/>
            </a:rPr>
            <a:t>）が用いられます。級内相関係数の算出には分散分析表を使用します</a:t>
          </a:r>
          <a:r>
            <a:rPr lang="ja-JP" altLang="en-US" sz="1100">
              <a:effectLst/>
              <a:latin typeface="+mn-ea"/>
              <a:ea typeface="+mn-ea"/>
              <a:cs typeface="+mn-cs"/>
            </a:rPr>
            <a:t>。</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一元配置変量モデルにおける</a:t>
          </a:r>
          <a:r>
            <a:rPr lang="en-US" altLang="ja-JP" sz="1100" b="0" i="0" u="none" strike="noStrike" baseline="0">
              <a:solidFill>
                <a:srgbClr val="000000"/>
              </a:solidFill>
              <a:latin typeface="+mn-ea"/>
              <a:ea typeface="+mn-ea"/>
            </a:rPr>
            <a:t>ICC</a:t>
          </a:r>
          <a:r>
            <a:rPr lang="ja-JP" altLang="en-US" sz="1100" b="0" i="0" u="none" strike="noStrike" baseline="0">
              <a:solidFill>
                <a:srgbClr val="000000"/>
              </a:solidFill>
              <a:latin typeface="+mn-ea"/>
              <a:ea typeface="+mn-ea"/>
            </a:rPr>
            <a:t>は、一人の評価者が同一の対象を複数回評価したときの評価の一致度を表します。</a:t>
          </a:r>
        </a:p>
        <a:p>
          <a:pPr algn="l" rtl="0">
            <a:lnSpc>
              <a:spcPct val="100000"/>
            </a:lnSpc>
            <a:defRPr sz="1000"/>
          </a:pPr>
          <a:r>
            <a:rPr lang="ja-JP" altLang="en-US" sz="1100" b="0" i="0" u="none" strike="noStrike" baseline="0">
              <a:solidFill>
                <a:srgbClr val="000000"/>
              </a:solidFill>
              <a:latin typeface="+mn-ea"/>
              <a:ea typeface="+mn-ea"/>
            </a:rPr>
            <a:t>二元配置変量モデル、二元配置混合モデルにおける</a:t>
          </a:r>
          <a:r>
            <a:rPr lang="en-US" altLang="ja-JP" sz="1100" b="0" i="0" u="none" strike="noStrike" baseline="0">
              <a:solidFill>
                <a:srgbClr val="000000"/>
              </a:solidFill>
              <a:latin typeface="+mn-ea"/>
              <a:ea typeface="+mn-ea"/>
            </a:rPr>
            <a:t>ICC</a:t>
          </a:r>
          <a:r>
            <a:rPr lang="ja-JP" altLang="en-US" sz="1100" b="0" i="0" u="none" strike="noStrike" baseline="0">
              <a:solidFill>
                <a:srgbClr val="000000"/>
              </a:solidFill>
              <a:latin typeface="+mn-ea"/>
              <a:ea typeface="+mn-ea"/>
            </a:rPr>
            <a:t>は、複数の評価者が同一の対象を一回ずつ評価したときの評価者どうしの評価の一致度を表します。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二元配置変量モデルは、評価者が評価者集団からランダムに選ばれる場合に用います。二元配置混合モデルは、評価者が特定の人に固定されている場合に用います。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「単一の信頼性」は、評価データをそのまま用いて一致度を算出します。「平均の信頼性」は、評価データの平均値を用いて一致度を算出します。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複数の評価者から得たデータが完全に一致していた場合、二元配置変量モデルと二元配置混合モデルの</a:t>
          </a:r>
          <a:r>
            <a:rPr lang="en-US" altLang="ja-JP" sz="1100" b="0" i="0" u="none" strike="noStrike" baseline="0">
              <a:solidFill>
                <a:srgbClr val="000000"/>
              </a:solidFill>
              <a:latin typeface="+mn-ea"/>
              <a:ea typeface="+mn-ea"/>
            </a:rPr>
            <a:t>ICC</a:t>
          </a:r>
          <a:r>
            <a:rPr lang="ja-JP" altLang="en-US" sz="1100" b="0" i="0" u="none" strike="noStrike" baseline="0">
              <a:solidFill>
                <a:srgbClr val="000000"/>
              </a:solidFill>
              <a:latin typeface="+mn-ea"/>
              <a:ea typeface="+mn-ea"/>
            </a:rPr>
            <a:t>は</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となります。一方、複数の評価者から得たデータがすべて一定量大きいもしくは小さい場合、二元配置混合モデルの</a:t>
          </a:r>
          <a:r>
            <a:rPr lang="en-US" altLang="ja-JP" sz="1100" b="0" i="0" u="none" strike="noStrike" baseline="0">
              <a:solidFill>
                <a:srgbClr val="000000"/>
              </a:solidFill>
              <a:latin typeface="+mn-ea"/>
              <a:ea typeface="+mn-ea"/>
            </a:rPr>
            <a:t>ICC</a:t>
          </a:r>
          <a:r>
            <a:rPr lang="ja-JP" altLang="en-US" sz="1100" b="0" i="0" u="none" strike="noStrike" baseline="0">
              <a:solidFill>
                <a:srgbClr val="000000"/>
              </a:solidFill>
              <a:latin typeface="+mn-ea"/>
              <a:ea typeface="+mn-ea"/>
            </a:rPr>
            <a:t>は</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となります。</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特定の</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人の評価者が、</a:t>
          </a:r>
          <a:r>
            <a:rPr lang="en-US" altLang="ja-JP" sz="1100" b="0" i="0" u="none" strike="noStrike" baseline="0">
              <a:solidFill>
                <a:sysClr val="windowText" lastClr="000000"/>
              </a:solidFill>
              <a:effectLst/>
              <a:latin typeface="+mn-ea"/>
              <a:ea typeface="+mn-ea"/>
              <a:cs typeface="+mn-cs"/>
            </a:rPr>
            <a:t>10</a:t>
          </a:r>
          <a:r>
            <a:rPr lang="ja-JP" altLang="ja-JP" sz="1100" b="0" i="0" baseline="0">
              <a:effectLst/>
              <a:latin typeface="+mn-ea"/>
              <a:ea typeface="+mn-ea"/>
              <a:cs typeface="+mn-cs"/>
            </a:rPr>
            <a:t>人の</a:t>
          </a:r>
          <a:r>
            <a:rPr lang="ja-JP" altLang="en-US" sz="1100" b="0" i="0" baseline="0">
              <a:effectLst/>
              <a:latin typeface="+mn-ea"/>
              <a:ea typeface="+mn-ea"/>
              <a:cs typeface="+mn-cs"/>
            </a:rPr>
            <a:t>患者</a:t>
          </a:r>
          <a:r>
            <a:rPr lang="ja-JP" altLang="ja-JP" sz="1100" b="0" i="0" baseline="0">
              <a:effectLst/>
              <a:latin typeface="+mn-ea"/>
              <a:ea typeface="+mn-ea"/>
              <a:cs typeface="+mn-cs"/>
            </a:rPr>
            <a:t>に対して</a:t>
          </a:r>
          <a:r>
            <a:rPr lang="ja-JP" altLang="en-US" sz="1100" b="0" i="0" baseline="0">
              <a:effectLst/>
              <a:latin typeface="+mn-ea"/>
              <a:ea typeface="+mn-ea"/>
              <a:cs typeface="+mn-cs"/>
            </a:rPr>
            <a:t>それぞれ</a:t>
          </a:r>
          <a:r>
            <a:rPr lang="en-US" altLang="ja-JP" sz="1100" b="0" i="0" baseline="0">
              <a:effectLst/>
              <a:latin typeface="+mn-ea"/>
              <a:ea typeface="+mn-ea"/>
              <a:cs typeface="+mn-cs"/>
            </a:rPr>
            <a:t>DMSF</a:t>
          </a:r>
          <a:r>
            <a:rPr lang="ja-JP" altLang="en-US" sz="1100" b="0" i="0" baseline="0">
              <a:effectLst/>
              <a:latin typeface="+mn-ea"/>
              <a:ea typeface="+mn-ea"/>
              <a:cs typeface="+mn-cs"/>
            </a:rPr>
            <a:t>スコアを付与しました。このデータから</a:t>
          </a:r>
          <a:r>
            <a:rPr lang="en-US" altLang="ja-JP" sz="1100" b="0" i="0" baseline="0">
              <a:effectLst/>
              <a:latin typeface="+mn-ea"/>
              <a:ea typeface="+mn-ea"/>
              <a:cs typeface="+mn-cs"/>
            </a:rPr>
            <a:t>4</a:t>
          </a:r>
          <a:r>
            <a:rPr lang="ja-JP" altLang="en-US" sz="1100" b="0" i="0" baseline="0">
              <a:effectLst/>
              <a:latin typeface="+mn-ea"/>
              <a:ea typeface="+mn-ea"/>
              <a:cs typeface="+mn-cs"/>
            </a:rPr>
            <a:t>人の評価者の評価がどの程度一致しているか級内相関係数を求めて評価してみます。</a:t>
          </a:r>
          <a:endParaRPr lang="ja-JP" altLang="en-US" sz="1100" b="0" i="0" u="none" strike="noStrike" baseline="0">
            <a:solidFill>
              <a:srgbClr val="000000"/>
            </a:solidFill>
            <a:latin typeface="+mn-ea"/>
            <a:ea typeface="+mn-ea"/>
          </a:endParaRPr>
        </a:p>
      </xdr:txBody>
    </xdr:sp>
    <xdr:clientData/>
  </xdr:twoCellAnchor>
  <xdr:twoCellAnchor editAs="oneCell">
    <xdr:from>
      <xdr:col>7</xdr:col>
      <xdr:colOff>3854</xdr:colOff>
      <xdr:row>32</xdr:row>
      <xdr:rowOff>171449</xdr:rowOff>
    </xdr:from>
    <xdr:to>
      <xdr:col>13</xdr:col>
      <xdr:colOff>0</xdr:colOff>
      <xdr:row>58</xdr:row>
      <xdr:rowOff>9525</xdr:rowOff>
    </xdr:to>
    <xdr:sp macro="" textlink="">
      <xdr:nvSpPr>
        <xdr:cNvPr id="3" name="Text Box 3">
          <a:extLst>
            <a:ext uri="{FF2B5EF4-FFF2-40B4-BE49-F238E27FC236}">
              <a16:creationId xmlns:a16="http://schemas.microsoft.com/office/drawing/2014/main" id="{00000000-0008-0000-1600-000003000000}"/>
            </a:ext>
          </a:extLst>
        </xdr:cNvPr>
        <xdr:cNvSpPr txBox="1">
          <a:spLocks noChangeArrowheads="1"/>
        </xdr:cNvSpPr>
      </xdr:nvSpPr>
      <xdr:spPr bwMode="auto">
        <a:xfrm>
          <a:off x="4356779" y="5153024"/>
          <a:ext cx="4110946" cy="43243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①</a:t>
          </a:r>
          <a:r>
            <a:rPr kumimoji="0" lang="en-US" altLang="ja-JP" sz="1100" b="1" i="0" u="sng" strike="noStrike" kern="0" cap="none" spc="0" normalizeH="0" baseline="0" noProof="0">
              <a:ln>
                <a:noFill/>
              </a:ln>
              <a:solidFill>
                <a:srgbClr val="000000"/>
              </a:solidFill>
              <a:effectLst/>
              <a:uLnTx/>
              <a:uFillTx/>
              <a:latin typeface="+mn-ea"/>
              <a:ea typeface="+mn-ea"/>
            </a:rPr>
            <a:t>B34</a:t>
          </a:r>
          <a:r>
            <a:rPr kumimoji="0" lang="ja-JP" altLang="en-US" sz="1100" b="1" i="0" u="sng" strike="noStrike" kern="0" cap="none" spc="0" normalizeH="0" baseline="0" noProof="0">
              <a:ln>
                <a:noFill/>
              </a:ln>
              <a:solidFill>
                <a:srgbClr val="000000"/>
              </a:solidFill>
              <a:effectLst/>
              <a:uLnTx/>
              <a:uFillTx/>
              <a:latin typeface="+mn-ea"/>
              <a:ea typeface="+mn-ea"/>
            </a:rPr>
            <a:t>から</a:t>
          </a:r>
          <a:r>
            <a:rPr kumimoji="0" lang="en-US" altLang="ja-JP" sz="1100" b="1" i="0" u="sng" strike="noStrike" kern="0" cap="none" spc="0" normalizeH="0" baseline="0" noProof="0">
              <a:ln>
                <a:noFill/>
              </a:ln>
              <a:solidFill>
                <a:srgbClr val="000000"/>
              </a:solidFill>
              <a:effectLst/>
              <a:uLnTx/>
              <a:uFillTx/>
              <a:latin typeface="+mn-ea"/>
              <a:ea typeface="+mn-ea"/>
            </a:rPr>
            <a:t>F34</a:t>
          </a:r>
          <a:r>
            <a:rPr kumimoji="0" lang="ja-JP" altLang="en-US" sz="1100" b="1" i="0" u="none" strike="noStrike" kern="0" cap="none" spc="0" normalizeH="0" baseline="0" noProof="0">
              <a:ln>
                <a:noFill/>
              </a:ln>
              <a:solidFill>
                <a:srgbClr val="000000"/>
              </a:solidFill>
              <a:effectLst/>
              <a:uLnTx/>
              <a:uFillTx/>
              <a:latin typeface="+mn-ea"/>
              <a:ea typeface="+mn-ea"/>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ダイアログが表示され、［データ入力範囲］には「</a:t>
          </a:r>
          <a:r>
            <a:rPr lang="en-US" altLang="ja-JP" sz="1100" b="0" i="0" baseline="0">
              <a:effectLst/>
              <a:latin typeface="+mn-ea"/>
              <a:ea typeface="+mn-ea"/>
              <a:cs typeface="+mn-cs"/>
            </a:rPr>
            <a:t>B34:F44</a:t>
          </a:r>
          <a:r>
            <a:rPr lang="ja-JP" altLang="ja-JP" sz="1100" b="0" i="0" baseline="0">
              <a:effectLst/>
              <a:latin typeface="+mn-ea"/>
              <a:ea typeface="+mn-ea"/>
              <a:cs typeface="+mn-cs"/>
            </a:rPr>
            <a:t>」が設定されています。［データ入力範囲］を変更したい場合は、データ入力範囲ボックスの右端のボタンをクリックして、変更することができます。</a:t>
          </a:r>
          <a:endParaRPr kumimoji="0" lang="en-US" altLang="ja-JP"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②エクセル統計メニューから、</a:t>
          </a:r>
          <a:r>
            <a:rPr lang="ja-JP" altLang="ja-JP" sz="1100" b="1" i="0" baseline="0">
              <a:effectLst/>
              <a:latin typeface="+mn-ea"/>
              <a:ea typeface="+mn-ea"/>
              <a:cs typeface="+mn-cs"/>
            </a:rPr>
            <a:t>［基本統計</a:t>
          </a:r>
          <a:r>
            <a:rPr lang="ja-JP" altLang="en-US" sz="1100" b="1" i="0" baseline="0">
              <a:effectLst/>
              <a:latin typeface="+mn-ea"/>
              <a:ea typeface="+mn-ea"/>
              <a:cs typeface="+mn-cs"/>
            </a:rPr>
            <a:t>・相関</a:t>
          </a:r>
          <a:r>
            <a:rPr lang="ja-JP" altLang="ja-JP" sz="1100" b="1" i="0" baseline="0">
              <a:effectLst/>
              <a:latin typeface="+mn-ea"/>
              <a:ea typeface="+mn-ea"/>
              <a:cs typeface="+mn-cs"/>
            </a:rPr>
            <a:t>］－［</a:t>
          </a:r>
          <a:r>
            <a:rPr lang="ja-JP" altLang="en-US" sz="1100" b="1" i="0" baseline="0">
              <a:effectLst/>
              <a:latin typeface="+mn-ea"/>
              <a:ea typeface="+mn-ea"/>
              <a:cs typeface="+mn-cs"/>
            </a:rPr>
            <a:t>級内相関係数</a:t>
          </a:r>
          <a:r>
            <a:rPr lang="ja-JP" altLang="ja-JP" sz="1100" b="1" i="0" baseline="0">
              <a:effectLst/>
              <a:latin typeface="+mn-ea"/>
              <a:ea typeface="+mn-ea"/>
              <a:cs typeface="+mn-cs"/>
            </a:rPr>
            <a:t>］</a:t>
          </a:r>
          <a:r>
            <a:rPr kumimoji="0" lang="ja-JP" altLang="en-US" sz="1100" b="1" i="0" u="none" strike="noStrike" kern="0" cap="none" spc="0" normalizeH="0" baseline="0" noProof="0">
              <a:ln>
                <a:noFill/>
              </a:ln>
              <a:solidFill>
                <a:srgbClr val="000000"/>
              </a:solidFill>
              <a:effectLst/>
              <a:uLnTx/>
              <a:uFillTx/>
              <a:latin typeface="+mn-ea"/>
              <a:ea typeface="+mn-ea"/>
            </a:rPr>
            <a:t>を選択する。</a:t>
          </a:r>
          <a:endParaRPr kumimoji="0" lang="en-US" altLang="ja-JP"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③「モデル」リストから「二元配置混合」を選択します。</a:t>
          </a:r>
          <a:endParaRPr kumimoji="0" lang="en-US" altLang="ja-JP"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n-ea"/>
              <a:ea typeface="+mn-ea"/>
            </a:rPr>
            <a:t>評価者は固定されているので「二元配置混合」モデルで解析を行います。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rPr>
            <a:t>③［</a:t>
          </a:r>
          <a:r>
            <a:rPr kumimoji="0" lang="en-US" altLang="ja-JP" sz="1100" b="1" i="0" u="none" strike="noStrike" kern="0" cap="none" spc="0" normalizeH="0" baseline="0" noProof="0">
              <a:ln>
                <a:noFill/>
              </a:ln>
              <a:solidFill>
                <a:srgbClr val="000000"/>
              </a:solidFill>
              <a:effectLst/>
              <a:uLnTx/>
              <a:uFillTx/>
              <a:latin typeface="+mn-ea"/>
              <a:ea typeface="+mn-ea"/>
            </a:rPr>
            <a:t>OK</a:t>
          </a:r>
          <a:r>
            <a:rPr kumimoji="0" lang="ja-JP" altLang="en-US" sz="1100" b="1" i="0" u="none" strike="noStrike" kern="0" cap="none" spc="0" normalizeH="0" baseline="0" noProof="0">
              <a:ln>
                <a:noFill/>
              </a:ln>
              <a:solidFill>
                <a:srgbClr val="000000"/>
              </a:solidFill>
              <a:effectLst/>
              <a:uLnTx/>
              <a:uFillTx/>
              <a:latin typeface="+mn-ea"/>
              <a:ea typeface="+mn-ea"/>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n-ea"/>
              <a:ea typeface="+mn-ea"/>
            </a:rPr>
            <a:t>新しいワークシートが追加され、結果が出力されます。</a:t>
          </a:r>
        </a:p>
      </xdr:txBody>
    </xdr:sp>
    <xdr:clientData/>
  </xdr:twoCellAnchor>
  <xdr:twoCellAnchor editAs="oneCell">
    <xdr:from>
      <xdr:col>1</xdr:col>
      <xdr:colOff>0</xdr:colOff>
      <xdr:row>48</xdr:row>
      <xdr:rowOff>0</xdr:rowOff>
    </xdr:from>
    <xdr:to>
      <xdr:col>6</xdr:col>
      <xdr:colOff>294809</xdr:colOff>
      <xdr:row>59</xdr:row>
      <xdr:rowOff>161668</xdr:rowOff>
    </xdr:to>
    <xdr:pic>
      <xdr:nvPicPr>
        <xdr:cNvPr id="4" name="図 3">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a:stretch>
          <a:fillRect/>
        </a:stretch>
      </xdr:blipFill>
      <xdr:spPr>
        <a:xfrm>
          <a:off x="238125" y="8258175"/>
          <a:ext cx="3723809" cy="205714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8</xdr:col>
      <xdr:colOff>657225</xdr:colOff>
      <xdr:row>26</xdr:row>
      <xdr:rowOff>0</xdr:rowOff>
    </xdr:to>
    <xdr:sp macro="" textlink="">
      <xdr:nvSpPr>
        <xdr:cNvPr id="4" name="Text Box 1">
          <a:extLst>
            <a:ext uri="{FF2B5EF4-FFF2-40B4-BE49-F238E27FC236}">
              <a16:creationId xmlns:a16="http://schemas.microsoft.com/office/drawing/2014/main" id="{00000000-0008-0000-1700-000004000000}"/>
            </a:ext>
          </a:extLst>
        </xdr:cNvPr>
        <xdr:cNvSpPr txBox="1">
          <a:spLocks noChangeArrowheads="1"/>
        </xdr:cNvSpPr>
      </xdr:nvSpPr>
      <xdr:spPr bwMode="auto">
        <a:xfrm>
          <a:off x="3048000" y="3600450"/>
          <a:ext cx="4124325"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分散分析</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「被験者間」と「評価者間」における</a:t>
          </a: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P</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値はいずれも</a:t>
          </a: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P&lt;0.05</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であり、有意である（要因により観測値は変動する）と言えます。</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editAs="oneCell">
    <xdr:from>
      <xdr:col>4</xdr:col>
      <xdr:colOff>0</xdr:colOff>
      <xdr:row>1</xdr:row>
      <xdr:rowOff>0</xdr:rowOff>
    </xdr:from>
    <xdr:to>
      <xdr:col>10</xdr:col>
      <xdr:colOff>638175</xdr:colOff>
      <xdr:row>8</xdr:row>
      <xdr:rowOff>1</xdr:rowOff>
    </xdr:to>
    <xdr:sp macro="" textlink="">
      <xdr:nvSpPr>
        <xdr:cNvPr id="6" name="Text Box 1">
          <a:extLst>
            <a:ext uri="{FF2B5EF4-FFF2-40B4-BE49-F238E27FC236}">
              <a16:creationId xmlns:a16="http://schemas.microsoft.com/office/drawing/2014/main" id="{00000000-0008-0000-1700-000006000000}"/>
            </a:ext>
          </a:extLst>
        </xdr:cNvPr>
        <xdr:cNvSpPr txBox="1">
          <a:spLocks noChangeArrowheads="1"/>
        </xdr:cNvSpPr>
      </xdr:nvSpPr>
      <xdr:spPr bwMode="auto">
        <a:xfrm>
          <a:off x="3733800" y="171450"/>
          <a:ext cx="4791075" cy="12001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級内相関係数</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固定された評価者によって行われた評価であるため、「二元配置混合」モデルを用いた解析を行っています。</a:t>
          </a:r>
          <a:endParaRPr lang="en-US" altLang="ja-JP" sz="1100" b="0" i="0" u="none" strike="noStrike" baseline="0">
            <a:solidFill>
              <a:srgbClr val="000000"/>
            </a:solidFill>
            <a:latin typeface="ＭＳ Ｐゴシック"/>
            <a:ea typeface="ＭＳ Ｐゴシック"/>
          </a:endParaRPr>
        </a:p>
        <a:p>
          <a:pPr algn="l" rtl="0">
            <a:defRPr sz="1000"/>
          </a:pPr>
          <a:r>
            <a:rPr lang="ja-JP" altLang="ja-JP" sz="1100" b="0" i="0" baseline="0">
              <a:effectLst/>
              <a:latin typeface="+mn-lt"/>
              <a:ea typeface="+mn-ea"/>
              <a:cs typeface="+mn-cs"/>
            </a:rPr>
            <a:t>単一の信頼性及び平均の信頼性はいずれも</a:t>
          </a:r>
          <a:r>
            <a:rPr lang="en-US" altLang="ja-JP" sz="1100" b="0" i="0" baseline="0">
              <a:effectLst/>
              <a:latin typeface="+mn-ea"/>
              <a:ea typeface="+mn-ea"/>
              <a:cs typeface="+mn-cs"/>
            </a:rPr>
            <a:t>0.9</a:t>
          </a:r>
          <a:r>
            <a:rPr lang="ja-JP" altLang="ja-JP" sz="1100" b="0" i="0" baseline="0">
              <a:effectLst/>
              <a:latin typeface="+mn-lt"/>
              <a:ea typeface="+mn-ea"/>
              <a:cs typeface="+mn-cs"/>
            </a:rPr>
            <a:t>を超えており、非常に高い</a:t>
          </a:r>
          <a:r>
            <a:rPr lang="ja-JP" altLang="en-US" sz="1100" b="0" i="0" baseline="0">
              <a:effectLst/>
              <a:latin typeface="+mn-lt"/>
              <a:ea typeface="+mn-ea"/>
              <a:cs typeface="+mn-cs"/>
            </a:rPr>
            <a:t>一致度</a:t>
          </a:r>
          <a:r>
            <a:rPr lang="ja-JP" altLang="ja-JP" sz="1100" b="0" i="0" baseline="0">
              <a:effectLst/>
              <a:latin typeface="+mn-lt"/>
              <a:ea typeface="+mn-ea"/>
              <a:cs typeface="+mn-cs"/>
            </a:rPr>
            <a:t>が見られます。</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33</xdr:row>
      <xdr:rowOff>0</xdr:rowOff>
    </xdr:to>
    <xdr:sp macro="" textlink="">
      <xdr:nvSpPr>
        <xdr:cNvPr id="2" name="Text Box 2">
          <a:extLst>
            <a:ext uri="{FF2B5EF4-FFF2-40B4-BE49-F238E27FC236}">
              <a16:creationId xmlns:a16="http://schemas.microsoft.com/office/drawing/2014/main" id="{00000000-0008-0000-1800-000002000000}"/>
            </a:ext>
          </a:extLst>
        </xdr:cNvPr>
        <xdr:cNvSpPr txBox="1">
          <a:spLocks noChangeArrowheads="1"/>
        </xdr:cNvSpPr>
      </xdr:nvSpPr>
      <xdr:spPr bwMode="auto">
        <a:xfrm>
          <a:off x="200025" y="571500"/>
          <a:ext cx="8305800" cy="42862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個の変数のデｰタがあるとき、すべての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変数間の相関係数（ピアソンの積率相関係数）を求めて、</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列の相関行列を作ります。行列の対角要素はすべて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になります。オプションとして相関係数の検定と偏相関行列の出力があります。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相関係数の検定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「母相関係数が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である」を帰無仮説として相関係数の検定を行うことを「無相関の検定」と言います。帰無仮説が棄却されるとは母相関係数が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ではない、したがって、</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の間には相関があると統計的に判断できます。無相関の検定で有意になったからといって相関が高いということではありません。サンプルサイズが大きくなるほど、有意と判断できる相関係数の値は小さくなり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「母相関係数がある値（比較値に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の間の値を設定します）である」を帰無仮説として検定することも可能です。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偏相関係数</a:t>
          </a:r>
        </a:p>
        <a:p>
          <a:pPr algn="l" rtl="0">
            <a:lnSpc>
              <a:spcPct val="100000"/>
            </a:lnSpc>
            <a:defRPr sz="1000"/>
          </a:pPr>
          <a:r>
            <a:rPr lang="ja-JP" altLang="en-US" sz="1100" b="0" i="0" u="none" strike="noStrike" baseline="0">
              <a:solidFill>
                <a:srgbClr val="000000"/>
              </a:solidFill>
              <a:latin typeface="ＭＳ Ｐゴシック"/>
              <a:ea typeface="ＭＳ Ｐゴシック"/>
            </a:rPr>
            <a:t>相関係数は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つの変数のデｰタのみを使って計算しています。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つの変数と相関がある第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の変数（交絡因子）があると、相関係数は第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の変数の影響を受けた値になっています。第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の変数の影響を可能な限り除いたものが偏相関係数です。相関係数と偏相関係数の差が大きいほど、第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の変数の影響を受けていることになります。新たに交絡因子となりうる変数のデｰタを加えたり、逆に、交絡因子となっている変数のデｰタを除いたりすると、偏相関係数は変化します。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無向グラフ</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偏相関行列から変数間の関係を表したグラフです。偏相関係数の絶対値が高いほど変数間の直線が太く表示されます。無向グラフを描くことにより関連の強い変数を見つけることができます。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2015</a:t>
          </a:r>
          <a:r>
            <a:rPr lang="ja-JP" altLang="en-US" sz="1100" b="0" i="0" u="none" strike="noStrike" baseline="0">
              <a:solidFill>
                <a:srgbClr val="000000"/>
              </a:solidFill>
              <a:latin typeface="ＭＳ Ｐゴシック"/>
              <a:ea typeface="ＭＳ Ｐゴシック"/>
            </a:rPr>
            <a:t>年プロ野球</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球団の勝利数、打率など、</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項目のチｰム成績のデｰタがあります。このデｰタから項目間の相関係数を求めます。同時に無相関の検定を行い、相関係数の有意性を確認します。</a:t>
          </a:r>
        </a:p>
      </xdr:txBody>
    </xdr:sp>
    <xdr:clientData/>
  </xdr:twoCellAnchor>
  <xdr:twoCellAnchor>
    <xdr:from>
      <xdr:col>6</xdr:col>
      <xdr:colOff>0</xdr:colOff>
      <xdr:row>49</xdr:row>
      <xdr:rowOff>171449</xdr:rowOff>
    </xdr:from>
    <xdr:to>
      <xdr:col>12</xdr:col>
      <xdr:colOff>0</xdr:colOff>
      <xdr:row>102</xdr:row>
      <xdr:rowOff>152400</xdr:rowOff>
    </xdr:to>
    <xdr:sp macro="" textlink="">
      <xdr:nvSpPr>
        <xdr:cNvPr id="9" name="Text Box 3">
          <a:extLst>
            <a:ext uri="{FF2B5EF4-FFF2-40B4-BE49-F238E27FC236}">
              <a16:creationId xmlns:a16="http://schemas.microsoft.com/office/drawing/2014/main" id="{00000000-0008-0000-1800-000009000000}"/>
            </a:ext>
          </a:extLst>
        </xdr:cNvPr>
        <xdr:cNvSpPr txBox="1">
          <a:spLocks noChangeArrowheads="1"/>
        </xdr:cNvSpPr>
      </xdr:nvSpPr>
      <xdr:spPr bwMode="auto">
        <a:xfrm>
          <a:off x="5076825" y="8601074"/>
          <a:ext cx="4114800" cy="97536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36</a:t>
          </a:r>
          <a:r>
            <a:rPr lang="ja-JP" altLang="en-US" sz="1100" b="1" i="0" u="sng" strike="noStrike" baseline="0">
              <a:solidFill>
                <a:srgbClr val="000000"/>
              </a:solidFill>
              <a:latin typeface="+mn-ea"/>
              <a:ea typeface="+mn-ea"/>
            </a:rPr>
            <a:t>からH</a:t>
          </a:r>
          <a:r>
            <a:rPr lang="en-US" altLang="ja-JP" sz="1100" b="1" i="0" u="sng" strike="noStrike" baseline="0">
              <a:solidFill>
                <a:srgbClr val="000000"/>
              </a:solidFill>
              <a:latin typeface="+mn-ea"/>
              <a:ea typeface="+mn-ea"/>
            </a:rPr>
            <a:t>36</a:t>
          </a:r>
          <a:r>
            <a:rPr lang="ja-JP" altLang="en-US" sz="1100" b="1" i="0" u="none" strike="noStrike" baseline="0">
              <a:solidFill>
                <a:srgbClr val="000000"/>
              </a:solidFill>
              <a:latin typeface="+mn-ea"/>
              <a:ea typeface="+mn-ea"/>
            </a:rPr>
            <a:t>までのセルを選択する。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②エクセル統計メニュｰから、［基本統計・相関］－［相関行列と偏相関行列］を選択する。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が表示されます。［分析に用いる変数］には「勝利」から「防御率」までが設定されています。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［デｰタ入力範囲］には「</a:t>
          </a:r>
          <a:r>
            <a:rPr lang="en-US" altLang="ja-JP" sz="1100" b="0" i="0" u="none" strike="noStrike" baseline="0">
              <a:solidFill>
                <a:srgbClr val="000000"/>
              </a:solidFill>
              <a:latin typeface="+mn-ea"/>
              <a:ea typeface="+mn-ea"/>
            </a:rPr>
            <a:t>C36:H48</a:t>
          </a:r>
          <a:r>
            <a:rPr lang="ja-JP" altLang="en-US" sz="1100" b="0" i="0" u="none" strike="noStrike" baseline="0">
              <a:solidFill>
                <a:srgbClr val="000000"/>
              </a:solidFill>
              <a:latin typeface="+mn-ea"/>
              <a:ea typeface="+mn-ea"/>
            </a:rPr>
            <a:t>」が設定されています。「データ入力範囲」を変更したい場合は、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変更</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ボタンをクリックします。</a:t>
          </a:r>
        </a:p>
        <a:p>
          <a:pPr algn="l" rtl="0">
            <a:lnSpc>
              <a:spcPct val="100000"/>
            </a:lnSpc>
            <a:defRPr sz="1000"/>
          </a:pPr>
          <a:endParaRPr lang="en-US" altLang="ja-JP" sz="1100" b="1"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分析に使用しない変数がある場合は、［分析に用いる変数］リストから変数を選択し、［＜］ボタンをクリックして、変数リストに移動してください。</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a:effectLst/>
              <a:latin typeface="+mn-lt"/>
              <a:ea typeface="+mn-ea"/>
              <a:cs typeface="+mn-cs"/>
            </a:rPr>
            <a:t>③［欠損値］タブをクリックする。</a:t>
          </a:r>
          <a:endParaRPr lang="en-US" altLang="ja-JP" sz="1100" b="1" i="0">
            <a:effectLst/>
            <a:latin typeface="+mn-lt"/>
            <a:ea typeface="+mn-ea"/>
            <a:cs typeface="+mn-cs"/>
          </a:endParaRPr>
        </a:p>
        <a:p>
          <a:pPr algn="l" rtl="0">
            <a:lnSpc>
              <a:spcPct val="100000"/>
            </a:lnSpc>
            <a:defRPr sz="1000"/>
          </a:pPr>
          <a:br>
            <a:rPr lang="ja-JP" altLang="en-US" sz="1100"/>
          </a:br>
          <a:r>
            <a:rPr lang="ja-JP" altLang="en-US" sz="1100" b="0" i="0">
              <a:effectLst/>
              <a:latin typeface="+mn-lt"/>
              <a:ea typeface="+mn-ea"/>
              <a:cs typeface="+mn-cs"/>
            </a:rPr>
            <a:t>ダイアログ</a:t>
          </a:r>
          <a:r>
            <a:rPr lang="en-US" altLang="ja-JP" sz="1100" b="0" i="0">
              <a:effectLst/>
              <a:latin typeface="+mn-ea"/>
              <a:ea typeface="+mn-ea"/>
              <a:cs typeface="+mn-cs"/>
            </a:rPr>
            <a:t>-2</a:t>
          </a:r>
          <a:r>
            <a:rPr lang="ja-JP" altLang="en-US" sz="1100" b="0" i="0">
              <a:effectLst/>
              <a:latin typeface="+mn-lt"/>
              <a:ea typeface="+mn-ea"/>
              <a:cs typeface="+mn-cs"/>
            </a:rPr>
            <a:t>の［欠損値］に切り替わります。データに欠損値が含まれる場合の取り扱い方法について確認します。</a:t>
          </a:r>
          <a:br>
            <a:rPr lang="ja-JP" altLang="en-US" sz="1400"/>
          </a:br>
          <a:r>
            <a:rPr lang="ja-JP" altLang="en-US" sz="1100" b="0" i="0">
              <a:effectLst/>
              <a:latin typeface="+mn-lt"/>
              <a:ea typeface="+mn-ea"/>
              <a:cs typeface="+mn-cs"/>
            </a:rPr>
            <a:t>初期設定では、［欠損値を含むケースをペアワイズで計算から取り除く］が選択されています。</a:t>
          </a:r>
          <a:endParaRPr lang="en-US" altLang="ja-JP" sz="14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④［相関係数］タブをクリックする。</a:t>
          </a:r>
          <a:endParaRPr lang="ja-JP" altLang="en-US"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の［相関係数］に切り替わります。相関行列の出力とヒートマップの出力、無相関の検定を行います。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⑤［相関行列を出力する］をチェックする。</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⑥［相関行列をヒートマップで出力する］をチェックする。</a:t>
          </a:r>
        </a:p>
        <a:p>
          <a:pPr rtl="0"/>
          <a:endParaRPr lang="en-US" altLang="ja-JP" sz="1100" b="1" i="0" baseline="0">
            <a:effectLst/>
            <a:latin typeface="+mn-ea"/>
            <a:ea typeface="+mn-ea"/>
            <a:cs typeface="+mn-cs"/>
          </a:endParaRPr>
        </a:p>
        <a:p>
          <a:pPr rtl="0"/>
          <a:r>
            <a:rPr lang="ja-JP" altLang="en-US" sz="1100" b="1" i="0" baseline="0">
              <a:effectLst/>
              <a:latin typeface="+mn-ea"/>
              <a:ea typeface="+mn-ea"/>
              <a:cs typeface="+mn-cs"/>
            </a:rPr>
            <a:t>⑦</a:t>
          </a:r>
          <a:r>
            <a:rPr lang="ja-JP" altLang="ja-JP" sz="1100" b="1" i="0" baseline="0">
              <a:effectLst/>
              <a:latin typeface="+mn-ea"/>
              <a:ea typeface="+mn-ea"/>
              <a:cs typeface="+mn-cs"/>
            </a:rPr>
            <a:t>［</a:t>
          </a:r>
          <a:r>
            <a:rPr lang="ja-JP" altLang="en-US" sz="1100" b="1" i="0" baseline="0">
              <a:effectLst/>
              <a:latin typeface="+mn-ea"/>
              <a:ea typeface="+mn-ea"/>
              <a:cs typeface="+mn-cs"/>
            </a:rPr>
            <a:t>母相関係数の無相関の検定を行う</a:t>
          </a:r>
          <a:r>
            <a:rPr lang="ja-JP" altLang="ja-JP" sz="1100" b="1" i="0" baseline="0">
              <a:effectLst/>
              <a:latin typeface="+mn-ea"/>
              <a:ea typeface="+mn-ea"/>
              <a:cs typeface="+mn-cs"/>
            </a:rPr>
            <a:t>］を</a:t>
          </a:r>
          <a:r>
            <a:rPr lang="ja-JP" altLang="en-US" sz="1100" b="1" i="0" baseline="0">
              <a:effectLst/>
              <a:latin typeface="+mn-ea"/>
              <a:ea typeface="+mn-ea"/>
              <a:cs typeface="+mn-cs"/>
            </a:rPr>
            <a:t>チェック</a:t>
          </a:r>
          <a:r>
            <a:rPr lang="ja-JP" altLang="ja-JP" sz="1100" b="1" i="0" baseline="0">
              <a:effectLst/>
              <a:latin typeface="+mn-ea"/>
              <a:ea typeface="+mn-ea"/>
              <a:cs typeface="+mn-cs"/>
            </a:rPr>
            <a:t>する。</a:t>
          </a:r>
          <a:endParaRPr lang="ja-JP" altLang="ja-JP" sz="1100">
            <a:effectLst/>
            <a:latin typeface="+mn-ea"/>
            <a:ea typeface="+mn-ea"/>
          </a:endParaRPr>
        </a:p>
        <a:p>
          <a:pPr rtl="0"/>
          <a:endParaRPr lang="en-US" altLang="ja-JP" sz="1100" b="1" i="0" baseline="0">
            <a:effectLst/>
            <a:latin typeface="+mn-ea"/>
            <a:ea typeface="+mn-ea"/>
            <a:cs typeface="+mn-cs"/>
          </a:endParaRPr>
        </a:p>
        <a:p>
          <a:pPr rtl="0"/>
          <a:r>
            <a:rPr lang="ja-JP" altLang="en-US" sz="1100" b="1" i="0" baseline="0">
              <a:effectLst/>
              <a:latin typeface="+mn-ea"/>
              <a:ea typeface="+mn-ea"/>
              <a:cs typeface="+mn-cs"/>
            </a:rPr>
            <a:t>⑧</a:t>
          </a:r>
          <a:r>
            <a:rPr lang="ja-JP" altLang="ja-JP" sz="1100" b="1" i="0" baseline="0">
              <a:effectLst/>
              <a:latin typeface="+mn-ea"/>
              <a:ea typeface="+mn-ea"/>
              <a:cs typeface="+mn-cs"/>
            </a:rPr>
            <a:t>［</a:t>
          </a:r>
          <a:r>
            <a:rPr lang="ja-JP" altLang="en-US" sz="1100" b="1" i="0" baseline="0">
              <a:effectLst/>
              <a:latin typeface="+mn-ea"/>
              <a:ea typeface="+mn-ea"/>
              <a:cs typeface="+mn-cs"/>
            </a:rPr>
            <a:t>偏相関係数</a:t>
          </a:r>
          <a:r>
            <a:rPr lang="ja-JP" altLang="ja-JP" sz="1100" b="1" i="0" baseline="0">
              <a:effectLst/>
              <a:latin typeface="+mn-ea"/>
              <a:ea typeface="+mn-ea"/>
              <a:cs typeface="+mn-cs"/>
            </a:rPr>
            <a:t>］</a:t>
          </a:r>
          <a:r>
            <a:rPr lang="ja-JP" altLang="en-US" sz="1100" b="1" i="0" baseline="0">
              <a:effectLst/>
              <a:latin typeface="+mn-ea"/>
              <a:ea typeface="+mn-ea"/>
              <a:cs typeface="+mn-cs"/>
            </a:rPr>
            <a:t>タブ</a:t>
          </a:r>
          <a:r>
            <a:rPr lang="ja-JP" altLang="ja-JP" sz="1100" b="1" i="0" baseline="0">
              <a:effectLst/>
              <a:latin typeface="+mn-ea"/>
              <a:ea typeface="+mn-ea"/>
              <a:cs typeface="+mn-cs"/>
            </a:rPr>
            <a:t>を</a:t>
          </a:r>
          <a:r>
            <a:rPr lang="ja-JP" altLang="en-US" sz="1100" b="1" i="0" baseline="0">
              <a:effectLst/>
              <a:latin typeface="+mn-ea"/>
              <a:ea typeface="+mn-ea"/>
              <a:cs typeface="+mn-cs"/>
            </a:rPr>
            <a:t>クリック</a:t>
          </a:r>
          <a:r>
            <a:rPr lang="ja-JP" altLang="ja-JP" sz="1100" b="1" i="0" baseline="0">
              <a:effectLst/>
              <a:latin typeface="+mn-ea"/>
              <a:ea typeface="+mn-ea"/>
              <a:cs typeface="+mn-cs"/>
            </a:rPr>
            <a:t>する。</a:t>
          </a:r>
          <a:endParaRPr lang="en-US" altLang="ja-JP" sz="1100" b="1" i="0" baseline="0">
            <a:effectLst/>
            <a:latin typeface="+mn-ea"/>
            <a:ea typeface="+mn-ea"/>
            <a:cs typeface="+mn-cs"/>
          </a:endParaRPr>
        </a:p>
        <a:p>
          <a:pPr rtl="0"/>
          <a:endParaRPr lang="en-US" altLang="ja-JP" sz="1100">
            <a:effectLst/>
            <a:latin typeface="+mn-ea"/>
            <a:ea typeface="+mn-ea"/>
          </a:endParaRPr>
        </a:p>
        <a:p>
          <a:pPr rtl="0"/>
          <a:r>
            <a:rPr lang="ja-JP" altLang="en-US" sz="1100">
              <a:effectLst/>
              <a:latin typeface="+mn-ea"/>
              <a:ea typeface="+mn-ea"/>
            </a:rPr>
            <a:t>ダイアログ</a:t>
          </a:r>
          <a:r>
            <a:rPr lang="en-US" altLang="ja-JP" sz="1100">
              <a:effectLst/>
              <a:latin typeface="+mn-ea"/>
              <a:ea typeface="+mn-ea"/>
            </a:rPr>
            <a:t>-4</a:t>
          </a:r>
          <a:r>
            <a:rPr lang="ja-JP" altLang="en-US" sz="1100">
              <a:effectLst/>
              <a:latin typeface="+mn-ea"/>
              <a:ea typeface="+mn-ea"/>
            </a:rPr>
            <a:t>の［偏相関係数］に切り替わります。偏相関行列を用いて各変数間の関係をグラフに表します。</a:t>
          </a:r>
          <a:endParaRPr lang="en-US" altLang="ja-JP" sz="1100">
            <a:effectLst/>
            <a:latin typeface="+mn-ea"/>
            <a:ea typeface="+mn-ea"/>
          </a:endParaRPr>
        </a:p>
        <a:p>
          <a:pPr rtl="0"/>
          <a:endParaRPr lang="ja-JP"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effectLst/>
              <a:latin typeface="+mn-ea"/>
              <a:ea typeface="+mn-ea"/>
              <a:cs typeface="+mn-cs"/>
            </a:rPr>
            <a:t>⑨</a:t>
          </a:r>
          <a:r>
            <a:rPr lang="ja-JP" altLang="ja-JP" sz="1100" b="1" i="0" baseline="0">
              <a:effectLst/>
              <a:latin typeface="+mn-ea"/>
              <a:ea typeface="+mn-ea"/>
              <a:cs typeface="+mn-cs"/>
            </a:rPr>
            <a:t>［</a:t>
          </a:r>
          <a:r>
            <a:rPr lang="ja-JP" altLang="en-US" sz="1100" b="1" i="0" baseline="0">
              <a:effectLst/>
              <a:latin typeface="+mn-ea"/>
              <a:ea typeface="+mn-ea"/>
              <a:cs typeface="+mn-cs"/>
            </a:rPr>
            <a:t>偏相関行列を出力する</a:t>
          </a:r>
          <a:r>
            <a:rPr lang="ja-JP" altLang="ja-JP" sz="1100" b="1" i="0" baseline="0">
              <a:effectLst/>
              <a:latin typeface="+mn-ea"/>
              <a:ea typeface="+mn-ea"/>
              <a:cs typeface="+mn-cs"/>
            </a:rPr>
            <a:t>］を</a:t>
          </a:r>
          <a:r>
            <a:rPr lang="ja-JP" altLang="en-US" sz="1100" b="1" i="0" baseline="0">
              <a:effectLst/>
              <a:latin typeface="+mn-ea"/>
              <a:ea typeface="+mn-ea"/>
              <a:cs typeface="+mn-cs"/>
            </a:rPr>
            <a:t>チェック</a:t>
          </a:r>
          <a:r>
            <a:rPr lang="ja-JP" altLang="ja-JP" sz="1100" b="1" i="0" baseline="0">
              <a:effectLst/>
              <a:latin typeface="+mn-ea"/>
              <a:ea typeface="+mn-ea"/>
              <a:cs typeface="+mn-cs"/>
            </a:rPr>
            <a:t>する。</a:t>
          </a:r>
          <a:endParaRPr lang="ja-JP" altLang="ja-JP" sz="1100">
            <a:effectLst/>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effectLst/>
              <a:latin typeface="+mn-ea"/>
              <a:ea typeface="+mn-ea"/>
              <a:cs typeface="+mn-cs"/>
            </a:rPr>
            <a:t>⑩</a:t>
          </a:r>
          <a:r>
            <a:rPr lang="ja-JP" altLang="ja-JP" sz="1100" b="1" i="0" baseline="0">
              <a:effectLst/>
              <a:latin typeface="+mn-ea"/>
              <a:ea typeface="+mn-ea"/>
              <a:cs typeface="+mn-cs"/>
            </a:rPr>
            <a:t>［</a:t>
          </a:r>
          <a:r>
            <a:rPr lang="ja-JP" altLang="en-US" sz="1100" b="1" i="0" baseline="0">
              <a:effectLst/>
              <a:latin typeface="+mn-ea"/>
              <a:ea typeface="+mn-ea"/>
              <a:cs typeface="+mn-cs"/>
            </a:rPr>
            <a:t>無向グラフを出力する</a:t>
          </a:r>
          <a:r>
            <a:rPr lang="ja-JP" altLang="ja-JP" sz="1100" b="1" i="0" baseline="0">
              <a:effectLst/>
              <a:latin typeface="+mn-ea"/>
              <a:ea typeface="+mn-ea"/>
              <a:cs typeface="+mn-cs"/>
            </a:rPr>
            <a:t>］をチェックする。</a:t>
          </a:r>
          <a:endParaRPr lang="en-US" altLang="ja-JP" sz="1100" b="1"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1"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a:effectLst/>
              <a:latin typeface="+mn-ea"/>
              <a:ea typeface="+mn-ea"/>
            </a:rPr>
            <a:t>無向グラフは［偏相関行列を出力する］にチェックを入れたときに、出力させることができるようになります。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⑪［OK］ボタンをクリックする。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1</xdr:col>
      <xdr:colOff>0</xdr:colOff>
      <xdr:row>51</xdr:row>
      <xdr:rowOff>0</xdr:rowOff>
    </xdr:from>
    <xdr:to>
      <xdr:col>4</xdr:col>
      <xdr:colOff>619701</xdr:colOff>
      <xdr:row>69</xdr:row>
      <xdr:rowOff>48062</xdr:rowOff>
    </xdr:to>
    <xdr:pic>
      <xdr:nvPicPr>
        <xdr:cNvPr id="6" name="図 5">
          <a:extLst>
            <a:ext uri="{FF2B5EF4-FFF2-40B4-BE49-F238E27FC236}">
              <a16:creationId xmlns:a16="http://schemas.microsoft.com/office/drawing/2014/main" id="{B868C056-4530-01F2-9320-F019C839B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8772525"/>
          <a:ext cx="4124901" cy="3134162"/>
        </a:xfrm>
        <a:prstGeom prst="rect">
          <a:avLst/>
        </a:prstGeom>
      </xdr:spPr>
    </xdr:pic>
    <xdr:clientData/>
  </xdr:twoCellAnchor>
  <xdr:twoCellAnchor editAs="oneCell">
    <xdr:from>
      <xdr:col>1</xdr:col>
      <xdr:colOff>0</xdr:colOff>
      <xdr:row>72</xdr:row>
      <xdr:rowOff>0</xdr:rowOff>
    </xdr:from>
    <xdr:to>
      <xdr:col>4</xdr:col>
      <xdr:colOff>619701</xdr:colOff>
      <xdr:row>90</xdr:row>
      <xdr:rowOff>48062</xdr:rowOff>
    </xdr:to>
    <xdr:pic>
      <xdr:nvPicPr>
        <xdr:cNvPr id="10" name="図 9">
          <a:extLst>
            <a:ext uri="{FF2B5EF4-FFF2-40B4-BE49-F238E27FC236}">
              <a16:creationId xmlns:a16="http://schemas.microsoft.com/office/drawing/2014/main" id="{C5735505-05D5-1718-A563-1F2B874950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025" y="12715875"/>
          <a:ext cx="4124901" cy="3134162"/>
        </a:xfrm>
        <a:prstGeom prst="rect">
          <a:avLst/>
        </a:prstGeom>
      </xdr:spPr>
    </xdr:pic>
    <xdr:clientData/>
  </xdr:twoCellAnchor>
  <xdr:twoCellAnchor editAs="oneCell">
    <xdr:from>
      <xdr:col>1</xdr:col>
      <xdr:colOff>0</xdr:colOff>
      <xdr:row>93</xdr:row>
      <xdr:rowOff>0</xdr:rowOff>
    </xdr:from>
    <xdr:to>
      <xdr:col>4</xdr:col>
      <xdr:colOff>619701</xdr:colOff>
      <xdr:row>111</xdr:row>
      <xdr:rowOff>48062</xdr:rowOff>
    </xdr:to>
    <xdr:pic>
      <xdr:nvPicPr>
        <xdr:cNvPr id="12" name="図 11">
          <a:extLst>
            <a:ext uri="{FF2B5EF4-FFF2-40B4-BE49-F238E27FC236}">
              <a16:creationId xmlns:a16="http://schemas.microsoft.com/office/drawing/2014/main" id="{541DF3A0-AB5F-B972-2EA1-38236E580CE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025" y="16659225"/>
          <a:ext cx="4124901" cy="3134162"/>
        </a:xfrm>
        <a:prstGeom prst="rect">
          <a:avLst/>
        </a:prstGeom>
      </xdr:spPr>
    </xdr:pic>
    <xdr:clientData/>
  </xdr:twoCellAnchor>
  <xdr:twoCellAnchor editAs="oneCell">
    <xdr:from>
      <xdr:col>1</xdr:col>
      <xdr:colOff>0</xdr:colOff>
      <xdr:row>114</xdr:row>
      <xdr:rowOff>0</xdr:rowOff>
    </xdr:from>
    <xdr:to>
      <xdr:col>4</xdr:col>
      <xdr:colOff>619701</xdr:colOff>
      <xdr:row>132</xdr:row>
      <xdr:rowOff>48062</xdr:rowOff>
    </xdr:to>
    <xdr:pic>
      <xdr:nvPicPr>
        <xdr:cNvPr id="14" name="図 13">
          <a:extLst>
            <a:ext uri="{FF2B5EF4-FFF2-40B4-BE49-F238E27FC236}">
              <a16:creationId xmlns:a16="http://schemas.microsoft.com/office/drawing/2014/main" id="{29D5B08D-E6F0-52EA-1C68-E9C59484172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0025" y="20602575"/>
          <a:ext cx="4124901" cy="313416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254000</xdr:colOff>
      <xdr:row>52</xdr:row>
      <xdr:rowOff>0</xdr:rowOff>
    </xdr:from>
    <xdr:to>
      <xdr:col>7</xdr:col>
      <xdr:colOff>596900</xdr:colOff>
      <xdr:row>75</xdr:row>
      <xdr:rowOff>0</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13</xdr:col>
      <xdr:colOff>0</xdr:colOff>
      <xdr:row>7</xdr:row>
      <xdr:rowOff>0</xdr:rowOff>
    </xdr:to>
    <xdr:sp macro="" textlink="">
      <xdr:nvSpPr>
        <xdr:cNvPr id="3" name="Text Box 1">
          <a:extLst>
            <a:ext uri="{FF2B5EF4-FFF2-40B4-BE49-F238E27FC236}">
              <a16:creationId xmlns:a16="http://schemas.microsoft.com/office/drawing/2014/main" id="{00000000-0008-0000-1900-000003000000}"/>
            </a:ext>
          </a:extLst>
        </xdr:cNvPr>
        <xdr:cNvSpPr txBox="1">
          <a:spLocks noChangeArrowheads="1"/>
        </xdr:cNvSpPr>
      </xdr:nvSpPr>
      <xdr:spPr bwMode="auto">
        <a:xfrm>
          <a:off x="5486400" y="17145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相関行列</a:t>
          </a:r>
        </a:p>
        <a:p>
          <a:pPr algn="l" rtl="0">
            <a:lnSpc>
              <a:spcPct val="100000"/>
            </a:lnSpc>
            <a:defRPr sz="1000"/>
          </a:pPr>
          <a:r>
            <a:rPr lang="ja-JP" altLang="en-US" sz="1100" b="0" i="0" u="none" strike="noStrike" baseline="0">
              <a:solidFill>
                <a:srgbClr val="000000"/>
              </a:solidFill>
              <a:latin typeface="ＭＳ Ｐゴシック"/>
              <a:ea typeface="ＭＳ Ｐゴシック"/>
            </a:rPr>
            <a:t>2変数間の単相関係数（ピアソンの積率相関係数）を行列にして出力しています。対角要素はすべて1になります。</a:t>
          </a:r>
          <a:endParaRPr lang="ja-JP" altLang="en-US"/>
        </a:p>
      </xdr:txBody>
    </xdr:sp>
    <xdr:clientData/>
  </xdr:twoCellAnchor>
  <xdr:twoCellAnchor>
    <xdr:from>
      <xdr:col>8</xdr:col>
      <xdr:colOff>0</xdr:colOff>
      <xdr:row>77</xdr:row>
      <xdr:rowOff>0</xdr:rowOff>
    </xdr:from>
    <xdr:to>
      <xdr:col>13</xdr:col>
      <xdr:colOff>0</xdr:colOff>
      <xdr:row>82</xdr:row>
      <xdr:rowOff>161924</xdr:rowOff>
    </xdr:to>
    <xdr:sp macro="" textlink="">
      <xdr:nvSpPr>
        <xdr:cNvPr id="8" name="Text Box 1">
          <a:extLst>
            <a:ext uri="{FF2B5EF4-FFF2-40B4-BE49-F238E27FC236}">
              <a16:creationId xmlns:a16="http://schemas.microsoft.com/office/drawing/2014/main" id="{00000000-0008-0000-1900-000008000000}"/>
            </a:ext>
          </a:extLst>
        </xdr:cNvPr>
        <xdr:cNvSpPr txBox="1">
          <a:spLocks noChangeArrowheads="1"/>
        </xdr:cNvSpPr>
      </xdr:nvSpPr>
      <xdr:spPr bwMode="auto">
        <a:xfrm>
          <a:off x="5486400" y="13201650"/>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「グラフ用データ」より下の値は、グラフを作成するためだけの情報です。この内容を変更するとグラフが正しく表示されません。</a:t>
          </a:r>
          <a:endParaRPr lang="ja-JP" altLang="en-US"/>
        </a:p>
      </xdr:txBody>
    </xdr:sp>
    <xdr:clientData/>
  </xdr:twoCellAnchor>
  <xdr:twoCellAnchor>
    <xdr:from>
      <xdr:col>8</xdr:col>
      <xdr:colOff>0</xdr:colOff>
      <xdr:row>52</xdr:row>
      <xdr:rowOff>0</xdr:rowOff>
    </xdr:from>
    <xdr:to>
      <xdr:col>13</xdr:col>
      <xdr:colOff>1</xdr:colOff>
      <xdr:row>64</xdr:row>
      <xdr:rowOff>1</xdr:rowOff>
    </xdr:to>
    <xdr:sp macro="" textlink="">
      <xdr:nvSpPr>
        <xdr:cNvPr id="9" name="Text Box 1">
          <a:extLst>
            <a:ext uri="{FF2B5EF4-FFF2-40B4-BE49-F238E27FC236}">
              <a16:creationId xmlns:a16="http://schemas.microsoft.com/office/drawing/2014/main" id="{00000000-0008-0000-1900-000009000000}"/>
            </a:ext>
          </a:extLst>
        </xdr:cNvPr>
        <xdr:cNvSpPr txBox="1">
          <a:spLocks noChangeArrowheads="1"/>
        </xdr:cNvSpPr>
      </xdr:nvSpPr>
      <xdr:spPr bwMode="auto">
        <a:xfrm>
          <a:off x="5486400" y="8915400"/>
          <a:ext cx="3429001" cy="20574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無向グラフ</a:t>
          </a:r>
        </a:p>
        <a:p>
          <a:pPr algn="l" rtl="0">
            <a:lnSpc>
              <a:spcPct val="100000"/>
            </a:lnSpc>
            <a:defRPr sz="1000"/>
          </a:pPr>
          <a:r>
            <a:rPr lang="ja-JP" altLang="en-US" sz="1100" b="0" i="0" u="none" strike="noStrike" baseline="0">
              <a:solidFill>
                <a:srgbClr val="000000"/>
              </a:solidFill>
              <a:latin typeface="ＭＳ Ｐゴシック"/>
              <a:ea typeface="ＭＳ Ｐゴシック"/>
            </a:rPr>
            <a:t>偏相関行列をグラフにして出力しています。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防御率、本塁打と勝利の変数組が、負の偏相関を持っていることや、防御率と失点が高い偏相関を持っていることが視覚的にわかります。今回はすべての偏相関を出力していますが、オプションを設定することで、有意な偏相関のみを表示することや、特定の数値以上の偏相関を表示することもできます。</a:t>
          </a:r>
          <a:endParaRPr lang="ja-JP" altLang="en-US"/>
        </a:p>
      </xdr:txBody>
    </xdr:sp>
    <xdr:clientData/>
  </xdr:twoCellAnchor>
  <xdr:twoCellAnchor>
    <xdr:from>
      <xdr:col>8</xdr:col>
      <xdr:colOff>0</xdr:colOff>
      <xdr:row>23</xdr:row>
      <xdr:rowOff>0</xdr:rowOff>
    </xdr:from>
    <xdr:to>
      <xdr:col>12</xdr:col>
      <xdr:colOff>685534</xdr:colOff>
      <xdr:row>34</xdr:row>
      <xdr:rowOff>7929</xdr:rowOff>
    </xdr:to>
    <xdr:sp macro="" textlink="">
      <xdr:nvSpPr>
        <xdr:cNvPr id="13" name="Text Box 1">
          <a:extLst>
            <a:ext uri="{FF2B5EF4-FFF2-40B4-BE49-F238E27FC236}">
              <a16:creationId xmlns:a16="http://schemas.microsoft.com/office/drawing/2014/main" id="{00000000-0008-0000-1900-00000D000000}"/>
            </a:ext>
          </a:extLst>
        </xdr:cNvPr>
        <xdr:cNvSpPr txBox="1">
          <a:spLocks noChangeArrowheads="1"/>
        </xdr:cNvSpPr>
      </xdr:nvSpPr>
      <xdr:spPr bwMode="auto">
        <a:xfrm>
          <a:off x="5486400" y="3943350"/>
          <a:ext cx="3428734" cy="189387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母相関係数の無相関の検定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「相関係数は0である」という帰無仮説を検定しています。上三角にP値を、下三角はP値が0.05未満の場合「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」を、0.01未満の場合「</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」を出力します。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5%の有意水準で判定するなら、「勝利－打率」、「勝利－得点」、「打率－本塁打」、「打率－得点」、「本塁打－得点」、「失点－防御率」の間で有意な相関が見られました。</a:t>
          </a:r>
          <a:endParaRPr lang="ja-JP" altLang="en-US"/>
        </a:p>
      </xdr:txBody>
    </xdr:sp>
    <xdr:clientData/>
  </xdr:twoCellAnchor>
  <xdr:twoCellAnchor>
    <xdr:from>
      <xdr:col>8</xdr:col>
      <xdr:colOff>0</xdr:colOff>
      <xdr:row>35</xdr:row>
      <xdr:rowOff>0</xdr:rowOff>
    </xdr:from>
    <xdr:to>
      <xdr:col>12</xdr:col>
      <xdr:colOff>685535</xdr:colOff>
      <xdr:row>47</xdr:row>
      <xdr:rowOff>1597</xdr:rowOff>
    </xdr:to>
    <xdr:sp macro="" textlink="">
      <xdr:nvSpPr>
        <xdr:cNvPr id="14" name="Text Box 1">
          <a:extLst>
            <a:ext uri="{FF2B5EF4-FFF2-40B4-BE49-F238E27FC236}">
              <a16:creationId xmlns:a16="http://schemas.microsoft.com/office/drawing/2014/main" id="{00000000-0008-0000-1900-00000E000000}"/>
            </a:ext>
          </a:extLst>
        </xdr:cNvPr>
        <xdr:cNvSpPr txBox="1">
          <a:spLocks noChangeArrowheads="1"/>
        </xdr:cNvSpPr>
      </xdr:nvSpPr>
      <xdr:spPr bwMode="auto">
        <a:xfrm>
          <a:off x="5486400" y="6000750"/>
          <a:ext cx="3428735" cy="2058997"/>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偏相関行列</a:t>
          </a:r>
        </a:p>
        <a:p>
          <a:pPr algn="l" rtl="0">
            <a:lnSpc>
              <a:spcPct val="100000"/>
            </a:lnSpc>
            <a:defRPr sz="1000"/>
          </a:pPr>
          <a:r>
            <a:rPr lang="ja-JP" altLang="en-US" sz="1100" b="0" i="0" u="none" strike="noStrike" baseline="0">
              <a:solidFill>
                <a:srgbClr val="000000"/>
              </a:solidFill>
              <a:latin typeface="ＭＳ Ｐゴシック"/>
              <a:ea typeface="ＭＳ Ｐゴシック"/>
            </a:rPr>
            <a:t>偏相関係数を行列にして出力しています。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勝利とそれ以外の変数の偏相関係数を見てみると、得点が0.</a:t>
          </a:r>
          <a:r>
            <a:rPr lang="en-US" altLang="ja-JP" sz="1100" b="0" i="0" u="none" strike="noStrike" baseline="0">
              <a:solidFill>
                <a:srgbClr val="000000"/>
              </a:solidFill>
              <a:latin typeface="ＭＳ Ｐゴシック"/>
              <a:ea typeface="ＭＳ Ｐゴシック"/>
            </a:rPr>
            <a:t>5363</a:t>
          </a:r>
          <a:r>
            <a:rPr lang="ja-JP" altLang="en-US" sz="1100" b="0" i="0" u="none" strike="noStrike" baseline="0">
              <a:solidFill>
                <a:srgbClr val="000000"/>
              </a:solidFill>
              <a:latin typeface="ＭＳ Ｐゴシック"/>
              <a:ea typeface="ＭＳ Ｐゴシック"/>
            </a:rPr>
            <a:t>と最も強い相関を示しています。このことは、仮に打率、本塁打、失点、失策が同程度のチｰムがあれば、チｰムの勝利数は、得点にほぼ比例するということを意味します。20</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年だけの結果をみる限り、失点の少なさよりも得点の多さが勝利につながったようです。</a:t>
          </a:r>
          <a:endParaRPr lang="ja-JP" altLang="en-US"/>
        </a:p>
      </xdr:txBody>
    </xdr:sp>
    <xdr:clientData/>
  </xdr:twoCellAnchor>
  <xdr:twoCellAnchor>
    <xdr:from>
      <xdr:col>8</xdr:col>
      <xdr:colOff>0</xdr:colOff>
      <xdr:row>10</xdr:row>
      <xdr:rowOff>0</xdr:rowOff>
    </xdr:from>
    <xdr:to>
      <xdr:col>13</xdr:col>
      <xdr:colOff>0</xdr:colOff>
      <xdr:row>19</xdr:row>
      <xdr:rowOff>0</xdr:rowOff>
    </xdr:to>
    <xdr:sp macro="" textlink="">
      <xdr:nvSpPr>
        <xdr:cNvPr id="15" name="Text Box 1">
          <a:extLst>
            <a:ext uri="{FF2B5EF4-FFF2-40B4-BE49-F238E27FC236}">
              <a16:creationId xmlns:a16="http://schemas.microsoft.com/office/drawing/2014/main" id="{00000000-0008-0000-1900-00000F000000}"/>
            </a:ext>
          </a:extLst>
        </xdr:cNvPr>
        <xdr:cNvSpPr txBox="1">
          <a:spLocks noChangeArrowheads="1"/>
        </xdr:cNvSpPr>
      </xdr:nvSpPr>
      <xdr:spPr bwMode="auto">
        <a:xfrm>
          <a:off x="5486400" y="171450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相関行列のヒートマップ</a:t>
          </a:r>
        </a:p>
        <a:p>
          <a:pPr algn="l" rtl="0">
            <a:defRPr sz="1000"/>
          </a:pPr>
          <a:r>
            <a:rPr lang="ja-JP" altLang="en-US" sz="1100" b="0" i="0" u="none" strike="noStrike" baseline="0">
              <a:solidFill>
                <a:srgbClr val="000000"/>
              </a:solidFill>
              <a:latin typeface="ＭＳ Ｐゴシック"/>
              <a:ea typeface="ＭＳ Ｐゴシック"/>
            </a:rPr>
            <a:t>相関行列のヒートマップを出力します。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正の相関が高いほど青く、負の相関が高いほど赤い色で順位相関行列が着色され、変数間の相関係数が視認しやすくなります。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200024</xdr:colOff>
      <xdr:row>3</xdr:row>
      <xdr:rowOff>0</xdr:rowOff>
    </xdr:from>
    <xdr:to>
      <xdr:col>14</xdr:col>
      <xdr:colOff>0</xdr:colOff>
      <xdr:row>17</xdr:row>
      <xdr:rowOff>0</xdr:rowOff>
    </xdr:to>
    <xdr:sp macro="" textlink="">
      <xdr:nvSpPr>
        <xdr:cNvPr id="2105" name="Text Box 1">
          <a:extLst>
            <a:ext uri="{FF2B5EF4-FFF2-40B4-BE49-F238E27FC236}">
              <a16:creationId xmlns:a16="http://schemas.microsoft.com/office/drawing/2014/main" id="{00000000-0008-0000-0300-000039080000}"/>
            </a:ext>
          </a:extLst>
        </xdr:cNvPr>
        <xdr:cNvSpPr txBox="1">
          <a:spLocks noChangeArrowheads="1"/>
        </xdr:cNvSpPr>
      </xdr:nvSpPr>
      <xdr:spPr bwMode="auto">
        <a:xfrm>
          <a:off x="200024" y="571500"/>
          <a:ext cx="8801101" cy="25717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量的デｰタを層別要因（カテゴリー変数）によって分類し、層別に各種記述統計量を算出します。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また、量的デｰタと層別要因（</a:t>
          </a:r>
          <a:r>
            <a:rPr lang="ja-JP" altLang="ja-JP" sz="1100" b="0" i="0" baseline="0">
              <a:effectLst/>
              <a:latin typeface="+mn-lt"/>
              <a:ea typeface="+mn-ea"/>
              <a:cs typeface="+mn-cs"/>
            </a:rPr>
            <a:t>カテゴリー変数</a:t>
          </a:r>
          <a:r>
            <a:rPr lang="ja-JP" altLang="en-US" sz="1100" b="0" i="0" u="none" strike="noStrike" baseline="0">
              <a:solidFill>
                <a:srgbClr val="000000"/>
              </a:solidFill>
              <a:latin typeface="+mn-ea"/>
              <a:ea typeface="+mn-ea"/>
            </a:rPr>
            <a:t>）との相関比を求め、相関の度合いを評価することもできます。同時に相関比の有意性の検定（帰無仮説：相関比</a:t>
          </a:r>
          <a:r>
            <a:rPr lang="el-GR" altLang="ja-JP" sz="1100" b="0" i="0" u="none" strike="noStrike" baseline="0">
              <a:solidFill>
                <a:srgbClr val="000000"/>
              </a:solidFill>
              <a:latin typeface="+mn-ea"/>
              <a:ea typeface="+mn-ea"/>
            </a:rPr>
            <a:t>=0</a:t>
          </a:r>
          <a:r>
            <a:rPr lang="ja-JP" altLang="el-GR"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を行います（相関比の算出はエクセル統計</a:t>
          </a:r>
          <a:r>
            <a:rPr lang="en-US" altLang="ja-JP" sz="1100" b="0" i="0" u="none" strike="noStrike" baseline="0">
              <a:solidFill>
                <a:srgbClr val="000000"/>
              </a:solidFill>
              <a:latin typeface="+mn-ea"/>
              <a:ea typeface="+mn-ea"/>
            </a:rPr>
            <a:t>2010</a:t>
          </a:r>
          <a:r>
            <a:rPr lang="ja-JP" altLang="en-US" sz="1100" b="0" i="0" u="none" strike="noStrike" baseline="0">
              <a:solidFill>
                <a:srgbClr val="000000"/>
              </a:solidFill>
              <a:latin typeface="+mn-ea"/>
              <a:ea typeface="+mn-ea"/>
            </a:rPr>
            <a:t>まで独立した機能でしたが、エクセル統計</a:t>
          </a:r>
          <a:r>
            <a:rPr lang="en-US" altLang="ja-JP" sz="1100" b="0" i="0" u="none" strike="noStrike" baseline="0">
              <a:solidFill>
                <a:srgbClr val="000000"/>
              </a:solidFill>
              <a:latin typeface="+mn-ea"/>
              <a:ea typeface="+mn-ea"/>
            </a:rPr>
            <a:t>2012</a:t>
          </a:r>
          <a:r>
            <a:rPr lang="ja-JP" altLang="en-US" sz="1100" b="0" i="0" u="none" strike="noStrike" baseline="0">
              <a:solidFill>
                <a:srgbClr val="000000"/>
              </a:solidFill>
              <a:latin typeface="+mn-ea"/>
              <a:ea typeface="+mn-ea"/>
            </a:rPr>
            <a:t>より当機能に統合しました）。</a:t>
          </a: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アイリス・セトｰサ、アイリス・ヴェルシコロｰル、アイリス・ヴィルジニカの</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種類のあやめ</a:t>
          </a:r>
          <a:r>
            <a:rPr lang="en-US" altLang="ja-JP" sz="1100" b="0" i="0" u="none" strike="noStrike" baseline="0">
              <a:solidFill>
                <a:srgbClr val="000000"/>
              </a:solidFill>
              <a:latin typeface="+mn-ea"/>
              <a:ea typeface="+mn-ea"/>
            </a:rPr>
            <a:t>150</a:t>
          </a:r>
          <a:r>
            <a:rPr lang="ja-JP" altLang="en-US" sz="1100" b="0" i="0" u="none" strike="noStrike" baseline="0">
              <a:solidFill>
                <a:srgbClr val="000000"/>
              </a:solidFill>
              <a:latin typeface="+mn-ea"/>
              <a:ea typeface="+mn-ea"/>
            </a:rPr>
            <a:t>株について、「がくの長さ」、「がくの幅」、「花弁の長さ」、「花弁の幅」の</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つのデｰタがあります。各デｰタをあやめの種類により分類し、あやめの種類ごとに、サンプルサイズ、平均、標準偏差の</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つの記述統計量を求めます。</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同時に、あやめの種類と各デｰタの分布に関連があるか、相関比を求め評価します。</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xdr:txBody>
    </xdr:sp>
    <xdr:clientData/>
  </xdr:twoCellAnchor>
  <xdr:twoCellAnchor>
    <xdr:from>
      <xdr:col>8</xdr:col>
      <xdr:colOff>0</xdr:colOff>
      <xdr:row>19</xdr:row>
      <xdr:rowOff>0</xdr:rowOff>
    </xdr:from>
    <xdr:to>
      <xdr:col>14</xdr:col>
      <xdr:colOff>9526</xdr:colOff>
      <xdr:row>57</xdr:row>
      <xdr:rowOff>0</xdr:rowOff>
    </xdr:to>
    <xdr:sp macro="" textlink="">
      <xdr:nvSpPr>
        <xdr:cNvPr id="2370" name="Text Box 3">
          <a:extLst>
            <a:ext uri="{FF2B5EF4-FFF2-40B4-BE49-F238E27FC236}">
              <a16:creationId xmlns:a16="http://schemas.microsoft.com/office/drawing/2014/main" id="{00000000-0008-0000-0300-000042090000}"/>
            </a:ext>
          </a:extLst>
        </xdr:cNvPr>
        <xdr:cNvSpPr txBox="1">
          <a:spLocks noChangeArrowheads="1"/>
        </xdr:cNvSpPr>
      </xdr:nvSpPr>
      <xdr:spPr bwMode="auto">
        <a:xfrm>
          <a:off x="4886325" y="3324225"/>
          <a:ext cx="4124326" cy="65151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20</a:t>
          </a:r>
          <a:r>
            <a:rPr lang="ja-JP" altLang="en-US" sz="1100" b="1" i="0" u="sng" strike="noStrike" baseline="0">
              <a:solidFill>
                <a:srgbClr val="000000"/>
              </a:solidFill>
              <a:latin typeface="+mn-ea"/>
              <a:ea typeface="+mn-ea"/>
            </a:rPr>
            <a:t>からG</a:t>
          </a:r>
          <a:r>
            <a:rPr lang="en-US" altLang="ja-JP" sz="1100" b="1" i="0" u="sng" strike="noStrike" baseline="0">
              <a:solidFill>
                <a:srgbClr val="000000"/>
              </a:solidFill>
              <a:latin typeface="+mn-ea"/>
              <a:ea typeface="+mn-ea"/>
            </a:rPr>
            <a:t>20</a:t>
          </a:r>
          <a:r>
            <a:rPr lang="ja-JP" altLang="en-US" sz="1100" b="1" i="0" u="none" strike="noStrike" baseline="0">
              <a:solidFill>
                <a:srgbClr val="000000"/>
              </a:solidFill>
              <a:latin typeface="+mn-ea"/>
              <a:ea typeface="+mn-ea"/>
            </a:rPr>
            <a:t>のセルをドラッグして選択する。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②エクセル統計メニュｰから、[基本統計・相関]－[層別の記述統計量・相関比]を選択する。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の［データ入力範囲］には「</a:t>
          </a:r>
          <a:r>
            <a:rPr lang="en-US" altLang="ja-JP" sz="1100" b="0" i="0" u="none" strike="noStrike" baseline="0">
              <a:solidFill>
                <a:srgbClr val="000000"/>
              </a:solidFill>
              <a:latin typeface="+mn-ea"/>
              <a:ea typeface="+mn-ea"/>
            </a:rPr>
            <a:t>C20:G170</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入力範囲］を変更したい場合は、［変更］ボタンをクリックして、変更することができます。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③層別要因となる変数と分析を行う変数を［変数リスト</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の中から選択する。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&gt;</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&lt;</a:t>
          </a:r>
          <a:r>
            <a:rPr lang="ja-JP" altLang="en-US" sz="1100" b="0" i="0" u="none" strike="noStrike" baseline="0">
              <a:solidFill>
                <a:srgbClr val="000000"/>
              </a:solidFill>
              <a:latin typeface="+mn-ea"/>
              <a:ea typeface="+mn-ea"/>
            </a:rPr>
            <a:t>］ボタンを使って変数をダイアログ</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のように設定します。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lnSpc>
              <a:spcPct val="100000"/>
            </a:lnSpc>
          </a:pPr>
          <a:r>
            <a:rPr lang="ja-JP" altLang="en-US" sz="1100" b="1" i="0" baseline="0">
              <a:effectLst/>
              <a:latin typeface="+mn-ea"/>
              <a:ea typeface="+mn-ea"/>
              <a:cs typeface="+mn-cs"/>
            </a:rPr>
            <a:t>④</a:t>
          </a:r>
          <a:r>
            <a:rPr lang="ja-JP" altLang="ja-JP" sz="1100" b="1" i="0" baseline="0">
              <a:effectLst/>
              <a:latin typeface="+mn-ea"/>
              <a:ea typeface="+mn-ea"/>
              <a:cs typeface="+mn-cs"/>
            </a:rPr>
            <a:t>［</a:t>
          </a:r>
          <a:r>
            <a:rPr lang="ja-JP" altLang="en-US" sz="1100" b="1" i="0" baseline="0">
              <a:effectLst/>
              <a:latin typeface="+mn-ea"/>
              <a:ea typeface="+mn-ea"/>
              <a:cs typeface="+mn-cs"/>
            </a:rPr>
            <a:t>統計量</a:t>
          </a:r>
          <a:r>
            <a:rPr lang="ja-JP" altLang="ja-JP" sz="1100" b="1" i="0" baseline="0">
              <a:effectLst/>
              <a:latin typeface="+mn-ea"/>
              <a:ea typeface="+mn-ea"/>
              <a:cs typeface="+mn-cs"/>
            </a:rPr>
            <a:t>］</a:t>
          </a:r>
          <a:r>
            <a:rPr lang="ja-JP" altLang="en-US" sz="1100" b="1" i="0" baseline="0">
              <a:effectLst/>
              <a:latin typeface="+mn-ea"/>
              <a:ea typeface="+mn-ea"/>
              <a:cs typeface="+mn-cs"/>
            </a:rPr>
            <a:t>タブ</a:t>
          </a:r>
          <a:r>
            <a:rPr lang="ja-JP" altLang="ja-JP" sz="1100" b="1" i="0" baseline="0">
              <a:effectLst/>
              <a:latin typeface="+mn-ea"/>
              <a:ea typeface="+mn-ea"/>
              <a:cs typeface="+mn-cs"/>
            </a:rPr>
            <a:t>をクリック</a:t>
          </a:r>
          <a:endParaRPr lang="en-US" altLang="ja-JP" sz="1100" b="1" i="0" baseline="0">
            <a:effectLst/>
            <a:latin typeface="+mn-ea"/>
            <a:ea typeface="+mn-ea"/>
            <a:cs typeface="+mn-cs"/>
          </a:endParaRPr>
        </a:p>
        <a:p>
          <a:pPr rtl="0">
            <a:lnSpc>
              <a:spcPct val="100000"/>
            </a:lnSpc>
          </a:pPr>
          <a:endParaRPr lang="ja-JP" altLang="ja-JP" sz="1100">
            <a:effectLst/>
            <a:latin typeface="+mn-ea"/>
            <a:ea typeface="+mn-ea"/>
          </a:endParaRPr>
        </a:p>
        <a:p>
          <a:pPr rtl="0">
            <a:lnSpc>
              <a:spcPct val="100000"/>
            </a:lnSpc>
          </a:pPr>
          <a:r>
            <a:rPr lang="ja-JP" altLang="ja-JP" sz="1100" b="0" i="0" baseline="0">
              <a:effectLst/>
              <a:latin typeface="+mn-ea"/>
              <a:ea typeface="+mn-ea"/>
              <a:cs typeface="+mn-cs"/>
            </a:rPr>
            <a:t>「統計量」ダイアログ</a:t>
          </a:r>
          <a:r>
            <a:rPr lang="ja-JP" altLang="en-US" sz="1100" b="0" i="0" baseline="0">
              <a:effectLst/>
              <a:latin typeface="+mn-ea"/>
              <a:ea typeface="+mn-ea"/>
              <a:cs typeface="+mn-cs"/>
            </a:rPr>
            <a:t>（ダイアログ</a:t>
          </a:r>
          <a:r>
            <a:rPr lang="en-US" altLang="ja-JP" sz="1100" b="0" i="0" baseline="0">
              <a:effectLst/>
              <a:latin typeface="+mn-ea"/>
              <a:ea typeface="+mn-ea"/>
              <a:cs typeface="+mn-cs"/>
            </a:rPr>
            <a:t>-3</a:t>
          </a:r>
          <a:r>
            <a:rPr lang="ja-JP" altLang="en-US" sz="1100" b="0" i="0" baseline="0">
              <a:effectLst/>
              <a:latin typeface="+mn-ea"/>
              <a:ea typeface="+mn-ea"/>
              <a:cs typeface="+mn-cs"/>
            </a:rPr>
            <a:t>）</a:t>
          </a:r>
          <a:r>
            <a:rPr lang="ja-JP" altLang="ja-JP" sz="1100" b="0" i="0" baseline="0">
              <a:effectLst/>
              <a:latin typeface="+mn-ea"/>
              <a:ea typeface="+mn-ea"/>
              <a:cs typeface="+mn-cs"/>
            </a:rPr>
            <a:t>が表示されます。</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⑤［相関比］をチェックする。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今回は、相関比も求めるので［相関比］のチェックボックスをチェックします。</a:t>
          </a:r>
        </a:p>
        <a:p>
          <a:pPr algn="l" rtl="0">
            <a:lnSpc>
              <a:spcPct val="100000"/>
            </a:lnSpc>
            <a:defRPr sz="1000"/>
          </a:pPr>
          <a:r>
            <a:rPr lang="ja-JP" altLang="en-US" sz="1100" b="0" i="0" u="none" strike="noStrike" baseline="0">
              <a:solidFill>
                <a:srgbClr val="000000"/>
              </a:solidFill>
              <a:latin typeface="+mn-ea"/>
              <a:ea typeface="+mn-ea"/>
            </a:rPr>
            <a:t>入力</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が、母集団に含まれるすべての個体の</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であれば、ここで［</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構成］オプションの［母集団全体］を選択します。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⑥［OK］ボタンをクリックする。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a:latin typeface="+mn-ea"/>
            <a:ea typeface="+mn-ea"/>
          </a:endParaRPr>
        </a:p>
      </xdr:txBody>
    </xdr:sp>
    <xdr:clientData/>
  </xdr:twoCellAnchor>
  <xdr:twoCellAnchor editAs="oneCell">
    <xdr:from>
      <xdr:col>8</xdr:col>
      <xdr:colOff>0</xdr:colOff>
      <xdr:row>59</xdr:row>
      <xdr:rowOff>0</xdr:rowOff>
    </xdr:from>
    <xdr:to>
      <xdr:col>14</xdr:col>
      <xdr:colOff>389962</xdr:colOff>
      <xdr:row>80</xdr:row>
      <xdr:rowOff>132883</xdr:rowOff>
    </xdr:to>
    <xdr:pic>
      <xdr:nvPicPr>
        <xdr:cNvPr id="4" name="図 3">
          <a:extLst>
            <a:ext uri="{FF2B5EF4-FFF2-40B4-BE49-F238E27FC236}">
              <a16:creationId xmlns:a16="http://schemas.microsoft.com/office/drawing/2014/main" id="{F5EC6CA4-59FB-D5AF-0E68-55E814C284A5}"/>
            </a:ext>
          </a:extLst>
        </xdr:cNvPr>
        <xdr:cNvPicPr>
          <a:picLocks noChangeAspect="1"/>
        </xdr:cNvPicPr>
      </xdr:nvPicPr>
      <xdr:blipFill>
        <a:blip xmlns:r="http://schemas.openxmlformats.org/officeDocument/2006/relationships" r:embed="rId1"/>
        <a:stretch>
          <a:fillRect/>
        </a:stretch>
      </xdr:blipFill>
      <xdr:spPr>
        <a:xfrm>
          <a:off x="4886325" y="10182225"/>
          <a:ext cx="4504762" cy="3733333"/>
        </a:xfrm>
        <a:prstGeom prst="rect">
          <a:avLst/>
        </a:prstGeom>
      </xdr:spPr>
    </xdr:pic>
    <xdr:clientData/>
  </xdr:twoCellAnchor>
  <xdr:twoCellAnchor editAs="oneCell">
    <xdr:from>
      <xdr:col>8</xdr:col>
      <xdr:colOff>0</xdr:colOff>
      <xdr:row>83</xdr:row>
      <xdr:rowOff>0</xdr:rowOff>
    </xdr:from>
    <xdr:to>
      <xdr:col>14</xdr:col>
      <xdr:colOff>389962</xdr:colOff>
      <xdr:row>104</xdr:row>
      <xdr:rowOff>132883</xdr:rowOff>
    </xdr:to>
    <xdr:pic>
      <xdr:nvPicPr>
        <xdr:cNvPr id="3" name="図 2">
          <a:extLst>
            <a:ext uri="{FF2B5EF4-FFF2-40B4-BE49-F238E27FC236}">
              <a16:creationId xmlns:a16="http://schemas.microsoft.com/office/drawing/2014/main" id="{E7B3F95E-05C5-FBE6-460A-E78AFDF1BDC0}"/>
            </a:ext>
          </a:extLst>
        </xdr:cNvPr>
        <xdr:cNvPicPr>
          <a:picLocks noChangeAspect="1"/>
        </xdr:cNvPicPr>
      </xdr:nvPicPr>
      <xdr:blipFill>
        <a:blip xmlns:r="http://schemas.openxmlformats.org/officeDocument/2006/relationships" r:embed="rId2"/>
        <a:stretch>
          <a:fillRect/>
        </a:stretch>
      </xdr:blipFill>
      <xdr:spPr>
        <a:xfrm>
          <a:off x="4886325" y="14297025"/>
          <a:ext cx="4504762" cy="3733333"/>
        </a:xfrm>
        <a:prstGeom prst="rect">
          <a:avLst/>
        </a:prstGeom>
      </xdr:spPr>
    </xdr:pic>
    <xdr:clientData/>
  </xdr:twoCellAnchor>
  <xdr:twoCellAnchor editAs="oneCell">
    <xdr:from>
      <xdr:col>8</xdr:col>
      <xdr:colOff>0</xdr:colOff>
      <xdr:row>107</xdr:row>
      <xdr:rowOff>0</xdr:rowOff>
    </xdr:from>
    <xdr:to>
      <xdr:col>14</xdr:col>
      <xdr:colOff>389962</xdr:colOff>
      <xdr:row>128</xdr:row>
      <xdr:rowOff>132883</xdr:rowOff>
    </xdr:to>
    <xdr:pic>
      <xdr:nvPicPr>
        <xdr:cNvPr id="5" name="図 4">
          <a:extLst>
            <a:ext uri="{FF2B5EF4-FFF2-40B4-BE49-F238E27FC236}">
              <a16:creationId xmlns:a16="http://schemas.microsoft.com/office/drawing/2014/main" id="{14D32972-7530-FADF-6D3F-5D5BF19FB0D5}"/>
            </a:ext>
          </a:extLst>
        </xdr:cNvPr>
        <xdr:cNvPicPr>
          <a:picLocks noChangeAspect="1"/>
        </xdr:cNvPicPr>
      </xdr:nvPicPr>
      <xdr:blipFill>
        <a:blip xmlns:r="http://schemas.openxmlformats.org/officeDocument/2006/relationships" r:embed="rId3"/>
        <a:stretch>
          <a:fillRect/>
        </a:stretch>
      </xdr:blipFill>
      <xdr:spPr>
        <a:xfrm>
          <a:off x="4886325" y="18411825"/>
          <a:ext cx="4504762" cy="373333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3</xdr:row>
      <xdr:rowOff>1</xdr:rowOff>
    </xdr:from>
    <xdr:to>
      <xdr:col>22</xdr:col>
      <xdr:colOff>0</xdr:colOff>
      <xdr:row>18</xdr:row>
      <xdr:rowOff>1</xdr:rowOff>
    </xdr:to>
    <xdr:sp macro="" textlink="">
      <xdr:nvSpPr>
        <xdr:cNvPr id="2" name="Text Box 2">
          <a:extLst>
            <a:ext uri="{FF2B5EF4-FFF2-40B4-BE49-F238E27FC236}">
              <a16:creationId xmlns:a16="http://schemas.microsoft.com/office/drawing/2014/main" id="{00000000-0008-0000-1A00-000002000000}"/>
            </a:ext>
          </a:extLst>
        </xdr:cNvPr>
        <xdr:cNvSpPr txBox="1">
          <a:spLocks noChangeArrowheads="1"/>
        </xdr:cNvSpPr>
      </xdr:nvSpPr>
      <xdr:spPr bwMode="auto">
        <a:xfrm>
          <a:off x="200025" y="571501"/>
          <a:ext cx="10258425" cy="25717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順序尺度による</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個の変数のデｰタがあるとき、すべての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変数間でケンドｰルの順位相関係数（</a:t>
          </a:r>
          <a:r>
            <a:rPr lang="en-US" altLang="ja-JP" sz="1100" b="0" i="0" u="none" strike="noStrike" baseline="0">
              <a:solidFill>
                <a:srgbClr val="000000"/>
              </a:solidFill>
              <a:latin typeface="ＭＳ Ｐゴシック"/>
              <a:ea typeface="ＭＳ Ｐゴシック"/>
            </a:rPr>
            <a:t>Kendall's </a:t>
          </a:r>
          <a:r>
            <a:rPr lang="el-GR" altLang="ja-JP" sz="1100" b="0" i="0" u="none" strike="noStrike" baseline="0">
              <a:solidFill>
                <a:srgbClr val="000000"/>
              </a:solidFill>
              <a:latin typeface="ＭＳ Ｐゴシック"/>
              <a:ea typeface="ＭＳ Ｐゴシック"/>
            </a:rPr>
            <a:t>τ</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、ケンドｰルのタウビｰ）を求めて、</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列の順位相関行列を作ります。行列の対角要素はすべて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ケンドｰルの順位相関係数も、ピアソンの積率相関係数と同じく </a:t>
          </a:r>
          <a:r>
            <a:rPr lang="en-US" altLang="ja-JP" sz="1100" b="0" i="0" u="none" strike="noStrike" baseline="0">
              <a:solidFill>
                <a:srgbClr val="000000"/>
              </a:solidFill>
              <a:latin typeface="ＭＳ Ｐゴシック"/>
              <a:ea typeface="ＭＳ Ｐゴシック"/>
            </a:rPr>
            <a:t>-1 </a:t>
          </a:r>
          <a:r>
            <a:rPr lang="ja-JP" altLang="en-US" sz="1100" b="0" i="0" u="none" strike="noStrike" baseline="0">
              <a:solidFill>
                <a:srgbClr val="000000"/>
              </a:solidFill>
              <a:latin typeface="ＭＳ Ｐゴシック"/>
              <a:ea typeface="ＭＳ Ｐゴシック"/>
            </a:rPr>
            <a:t>から </a:t>
          </a:r>
          <a:r>
            <a:rPr lang="en-US" altLang="ja-JP" sz="1100" b="0" i="0" u="none" strike="noStrike" baseline="0">
              <a:solidFill>
                <a:srgbClr val="000000"/>
              </a:solidFill>
              <a:latin typeface="ＭＳ Ｐゴシック"/>
              <a:ea typeface="ＭＳ Ｐゴシック"/>
            </a:rPr>
            <a:t>1 </a:t>
          </a:r>
          <a:r>
            <a:rPr lang="ja-JP" altLang="en-US" sz="1100" b="0" i="0" u="none" strike="noStrike" baseline="0">
              <a:solidFill>
                <a:srgbClr val="000000"/>
              </a:solidFill>
              <a:latin typeface="ＭＳ Ｐゴシック"/>
              <a:ea typeface="ＭＳ Ｐゴシック"/>
            </a:rPr>
            <a:t>の値をとります。順位相関係数が </a:t>
          </a:r>
          <a:r>
            <a:rPr lang="en-US" altLang="ja-JP" sz="1100" b="0" i="0" u="none" strike="noStrike" baseline="0">
              <a:solidFill>
                <a:srgbClr val="000000"/>
              </a:solidFill>
              <a:latin typeface="ＭＳ Ｐゴシック"/>
              <a:ea typeface="ＭＳ Ｐゴシック"/>
            </a:rPr>
            <a:t>0 </a:t>
          </a:r>
          <a:r>
            <a:rPr lang="ja-JP" altLang="en-US" sz="1100" b="0" i="0" u="none" strike="noStrike" baseline="0">
              <a:solidFill>
                <a:srgbClr val="000000"/>
              </a:solidFill>
              <a:latin typeface="ＭＳ Ｐゴシック"/>
              <a:ea typeface="ＭＳ Ｐゴシック"/>
            </a:rPr>
            <a:t>のとき</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つの変数の順位は独立しています。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「順位相関係数は </a:t>
          </a:r>
          <a:r>
            <a:rPr lang="en-US" altLang="ja-JP" sz="1100" b="0" i="0" u="none" strike="noStrike" baseline="0">
              <a:solidFill>
                <a:srgbClr val="000000"/>
              </a:solidFill>
              <a:latin typeface="ＭＳ Ｐゴシック"/>
              <a:ea typeface="ＭＳ Ｐゴシック"/>
            </a:rPr>
            <a:t>0 </a:t>
          </a:r>
          <a:r>
            <a:rPr lang="ja-JP" altLang="en-US" sz="1100" b="0" i="0" u="none" strike="noStrike" baseline="0">
              <a:solidFill>
                <a:srgbClr val="000000"/>
              </a:solidFill>
              <a:latin typeface="ＭＳ Ｐゴシック"/>
              <a:ea typeface="ＭＳ Ｐゴシック"/>
            </a:rPr>
            <a:t>である」を帰無仮説とした順位相関係数の検定も同時に行います。帰無仮説が棄却されると、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つの変数の順位に相関があると統計的に判断出来ます。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次のデｰタは、</a:t>
          </a: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の犬種について</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の性格を</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段階で評点したものです。体型のデｰタは「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：小型」「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：中型」「</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：大型」を表します。体型、および、すべての性格の間でケンドｰルの順位相関係数を求めます。</a:t>
          </a:r>
        </a:p>
      </xdr:txBody>
    </xdr:sp>
    <xdr:clientData/>
  </xdr:twoCellAnchor>
  <xdr:twoCellAnchor>
    <xdr:from>
      <xdr:col>17</xdr:col>
      <xdr:colOff>0</xdr:colOff>
      <xdr:row>20</xdr:row>
      <xdr:rowOff>704848</xdr:rowOff>
    </xdr:from>
    <xdr:to>
      <xdr:col>22</xdr:col>
      <xdr:colOff>0</xdr:colOff>
      <xdr:row>53</xdr:row>
      <xdr:rowOff>0</xdr:rowOff>
    </xdr:to>
    <xdr:sp macro="" textlink="">
      <xdr:nvSpPr>
        <xdr:cNvPr id="3" name="Text Box 3">
          <a:extLst>
            <a:ext uri="{FF2B5EF4-FFF2-40B4-BE49-F238E27FC236}">
              <a16:creationId xmlns:a16="http://schemas.microsoft.com/office/drawing/2014/main" id="{00000000-0008-0000-1A00-000003000000}"/>
            </a:ext>
          </a:extLst>
        </xdr:cNvPr>
        <xdr:cNvSpPr txBox="1">
          <a:spLocks noChangeArrowheads="1"/>
        </xdr:cNvSpPr>
      </xdr:nvSpPr>
      <xdr:spPr bwMode="auto">
        <a:xfrm>
          <a:off x="7029450" y="4286248"/>
          <a:ext cx="3429000" cy="5486402"/>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C21からP21</a:t>
          </a:r>
          <a:r>
            <a:rPr lang="ja-JP" altLang="en-US" sz="1100" b="1" i="0" u="none" strike="noStrike" baseline="0">
              <a:solidFill>
                <a:srgbClr val="000000"/>
              </a:solidFill>
              <a:latin typeface="ＭＳ Ｐゴシック"/>
              <a:ea typeface="ＭＳ Ｐゴシック"/>
            </a:rPr>
            <a:t>までのセルを選択する。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②エクセル統計メニュｰから、［基本統計・相関］－［ケンドｰルの順位相関行列］を選択する。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ダイアログが表示されます。［分析に用いる変数］には「体型」から「遊び好き」までが設定されています。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［デｰタ入力範囲］には「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C21:P77</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」が設定されています。［デｰタ入力範囲］を変更したい場合は、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変更</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ボタンをクリックします。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分析に使用しない変数がある場合は、［分析に用いる変数］リストから変数を選択し、［＜］ボタンをクリックして、変数リストに移動してください。</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③［相関行列をヒートマップで出力する］をチェックする。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17</xdr:col>
      <xdr:colOff>0</xdr:colOff>
      <xdr:row>54</xdr:row>
      <xdr:rowOff>0</xdr:rowOff>
    </xdr:from>
    <xdr:to>
      <xdr:col>22</xdr:col>
      <xdr:colOff>448216</xdr:colOff>
      <xdr:row>75</xdr:row>
      <xdr:rowOff>86239</xdr:rowOff>
    </xdr:to>
    <xdr:pic>
      <xdr:nvPicPr>
        <xdr:cNvPr id="6" name="図 5">
          <a:extLst>
            <a:ext uri="{FF2B5EF4-FFF2-40B4-BE49-F238E27FC236}">
              <a16:creationId xmlns:a16="http://schemas.microsoft.com/office/drawing/2014/main" id="{261FF122-E915-0BA2-6D0F-5BD208953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9934575"/>
          <a:ext cx="3877216" cy="368668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0</xdr:colOff>
      <xdr:row>3</xdr:row>
      <xdr:rowOff>0</xdr:rowOff>
    </xdr:from>
    <xdr:to>
      <xdr:col>15</xdr:col>
      <xdr:colOff>0</xdr:colOff>
      <xdr:row>14</xdr:row>
      <xdr:rowOff>0</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7229475" y="1714500"/>
          <a:ext cx="3429000"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ケンドｰルの順位相関行列</a:t>
          </a:r>
        </a:p>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変数間のケンドｰルの順位相関係数を行列にして出力しています。対角要素はすべて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最も強い相関があるのは「過敏性」と「無駄吠え」の間の</a:t>
          </a:r>
          <a:r>
            <a:rPr lang="en-US" altLang="ja-JP" sz="1100" b="0" i="0" u="none" strike="noStrike" baseline="0">
              <a:solidFill>
                <a:srgbClr val="000000"/>
              </a:solidFill>
              <a:latin typeface="ＭＳ Ｐゴシック"/>
              <a:ea typeface="ＭＳ Ｐゴシック"/>
            </a:rPr>
            <a:t>0.8003</a:t>
          </a:r>
          <a:r>
            <a:rPr lang="ja-JP" altLang="en-US" sz="1100" b="0" i="0" u="none" strike="noStrike" baseline="0">
              <a:solidFill>
                <a:srgbClr val="000000"/>
              </a:solidFill>
              <a:latin typeface="ＭＳ Ｐゴシック"/>
              <a:ea typeface="ＭＳ Ｐゴシック"/>
            </a:rPr>
            <a:t>です。過敏性と無駄吠えは体型と負の相関があり、体型が小さいほど、過敏性や無駄吠えが目立つことを意味します。「攻撃性」と体型はあまり関連がないようです。</a:t>
          </a:r>
        </a:p>
      </xdr:txBody>
    </xdr:sp>
    <xdr:clientData/>
  </xdr:twoCellAnchor>
  <xdr:twoCellAnchor>
    <xdr:from>
      <xdr:col>10</xdr:col>
      <xdr:colOff>0</xdr:colOff>
      <xdr:row>20</xdr:row>
      <xdr:rowOff>0</xdr:rowOff>
    </xdr:from>
    <xdr:to>
      <xdr:col>15</xdr:col>
      <xdr:colOff>0</xdr:colOff>
      <xdr:row>29</xdr:row>
      <xdr:rowOff>0</xdr:rowOff>
    </xdr:to>
    <xdr:sp macro="" textlink="">
      <xdr:nvSpPr>
        <xdr:cNvPr id="3" name="Text Box 1">
          <a:extLst>
            <a:ext uri="{FF2B5EF4-FFF2-40B4-BE49-F238E27FC236}">
              <a16:creationId xmlns:a16="http://schemas.microsoft.com/office/drawing/2014/main" id="{00000000-0008-0000-1B00-000003000000}"/>
            </a:ext>
          </a:extLst>
        </xdr:cNvPr>
        <xdr:cNvSpPr txBox="1">
          <a:spLocks noChangeArrowheads="1"/>
        </xdr:cNvSpPr>
      </xdr:nvSpPr>
      <xdr:spPr bwMode="auto">
        <a:xfrm>
          <a:off x="7229475" y="46291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順位相関係数の検定</a:t>
          </a:r>
        </a:p>
        <a:p>
          <a:pPr algn="l" rtl="0">
            <a:defRPr sz="1000"/>
          </a:pPr>
          <a:r>
            <a:rPr lang="ja-JP" altLang="en-US" sz="1100" b="0" i="0" u="none" strike="noStrike" baseline="0">
              <a:solidFill>
                <a:srgbClr val="000000"/>
              </a:solidFill>
              <a:latin typeface="ＭＳ Ｐゴシック"/>
              <a:ea typeface="ＭＳ Ｐゴシック"/>
            </a:rPr>
            <a:t>「順位相関係数は0である」という帰無仮説を検定しています。上三角にP値を、下三角はP値が0.05未満の場合「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」を、0.01未満の場合「</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」を出力します。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56犬種と n が大きいので、順位相関係数の絶対値が0.2を超える程度でも5%の有意水準で有意になっています。</a:t>
          </a:r>
          <a:endParaRPr lang="ja-JP" altLang="en-US"/>
        </a:p>
      </xdr:txBody>
    </xdr:sp>
    <xdr:clientData/>
  </xdr:twoCellAnchor>
  <xdr:twoCellAnchor>
    <xdr:from>
      <xdr:col>10</xdr:col>
      <xdr:colOff>0</xdr:colOff>
      <xdr:row>37</xdr:row>
      <xdr:rowOff>0</xdr:rowOff>
    </xdr:from>
    <xdr:to>
      <xdr:col>15</xdr:col>
      <xdr:colOff>0</xdr:colOff>
      <xdr:row>46</xdr:row>
      <xdr:rowOff>0</xdr:rowOff>
    </xdr:to>
    <xdr:sp macro="" textlink="">
      <xdr:nvSpPr>
        <xdr:cNvPr id="5" name="Text Box 1">
          <a:extLst>
            <a:ext uri="{FF2B5EF4-FFF2-40B4-BE49-F238E27FC236}">
              <a16:creationId xmlns:a16="http://schemas.microsoft.com/office/drawing/2014/main" id="{00000000-0008-0000-1B00-000005000000}"/>
            </a:ext>
          </a:extLst>
        </xdr:cNvPr>
        <xdr:cNvSpPr txBox="1">
          <a:spLocks noChangeArrowheads="1"/>
        </xdr:cNvSpPr>
      </xdr:nvSpPr>
      <xdr:spPr bwMode="auto">
        <a:xfrm>
          <a:off x="7229475" y="63436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相関行列のヒートマップ</a:t>
          </a:r>
        </a:p>
        <a:p>
          <a:pPr algn="l" rtl="0">
            <a:defRPr sz="1000"/>
          </a:pPr>
          <a:r>
            <a:rPr lang="ja-JP" altLang="en-US" sz="1100" b="0" i="0" u="none" strike="noStrike" baseline="0">
              <a:solidFill>
                <a:srgbClr val="000000"/>
              </a:solidFill>
              <a:latin typeface="ＭＳ Ｐゴシック"/>
              <a:ea typeface="ＭＳ Ｐゴシック"/>
            </a:rPr>
            <a:t>順位相関行列のヒートマップを出力します。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正の相関が高いほど青く、負の相関が高いほど赤い色で順位相関行列が着色され、変数間の相関係数が視認しやすくなります。</a:t>
          </a:r>
          <a:endParaRPr lang="ja-JP" altLang="en-US"/>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21</xdr:row>
      <xdr:rowOff>0</xdr:rowOff>
    </xdr:to>
    <xdr:sp macro="" textlink="">
      <xdr:nvSpPr>
        <xdr:cNvPr id="2" name="Text Box 2">
          <a:extLst>
            <a:ext uri="{FF2B5EF4-FFF2-40B4-BE49-F238E27FC236}">
              <a16:creationId xmlns:a16="http://schemas.microsoft.com/office/drawing/2014/main" id="{00000000-0008-0000-1C00-000002000000}"/>
            </a:ext>
          </a:extLst>
        </xdr:cNvPr>
        <xdr:cNvSpPr txBox="1">
          <a:spLocks noChangeArrowheads="1"/>
        </xdr:cNvSpPr>
      </xdr:nvSpPr>
      <xdr:spPr bwMode="auto">
        <a:xfrm>
          <a:off x="200025" y="571500"/>
          <a:ext cx="9591675" cy="30861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P個の変数のデｰタがあるとき、すべての2変数間でスピアマンの順位相関係数を求めて、P行P列の順位相関行列を作ります。行列の対角要素はすべて1になります。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スピアマンの順位相関係数は、デｰタの値から直接計算するのではなく、順位デｰタに変換してから求めた相関係数です。ピアソンの積率相関係数は外れ値があると、本来は相関が無い変数同士でも、高い相関（相関係数の絶対値が1に近づく）を示すことがあります。外れ値を含むことが分かっているときはスピアマンの順位相関係数の方が相関関係を示す良い指標と言えます。この性質を利用して、外れ値の有無を調べることにも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また、散布図を描いたときに単調な増加、あるいは、減少の傾向が見られるものの、直線的な分布でないときは、スピアマンの順位相関係数の方が高い相関を示します。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デｰタは、平成17年の都道府県の地勢デｰタから、人口、面積、人口密度、可住地面積と国有林面積の割合（%）を抜き出したものです。どのデｰタも偏りがあり、外れ値を含むものもあることから、スピアマンの順位相関係数により変数間の相関を求めてみます。</a:t>
          </a:r>
          <a:endParaRPr lang="ja-JP" altLang="en-US"/>
        </a:p>
      </xdr:txBody>
    </xdr:sp>
    <xdr:clientData/>
  </xdr:twoCellAnchor>
  <xdr:twoCellAnchor>
    <xdr:from>
      <xdr:col>9</xdr:col>
      <xdr:colOff>0</xdr:colOff>
      <xdr:row>23</xdr:row>
      <xdr:rowOff>180972</xdr:rowOff>
    </xdr:from>
    <xdr:to>
      <xdr:col>14</xdr:col>
      <xdr:colOff>0</xdr:colOff>
      <xdr:row>56</xdr:row>
      <xdr:rowOff>9524</xdr:rowOff>
    </xdr:to>
    <xdr:sp macro="" textlink="">
      <xdr:nvSpPr>
        <xdr:cNvPr id="3" name="Text Box 3">
          <a:extLst>
            <a:ext uri="{FF2B5EF4-FFF2-40B4-BE49-F238E27FC236}">
              <a16:creationId xmlns:a16="http://schemas.microsoft.com/office/drawing/2014/main" id="{00000000-0008-0000-1C00-000003000000}"/>
            </a:ext>
          </a:extLst>
        </xdr:cNvPr>
        <xdr:cNvSpPr txBox="1">
          <a:spLocks noChangeArrowheads="1"/>
        </xdr:cNvSpPr>
      </xdr:nvSpPr>
      <xdr:spPr bwMode="auto">
        <a:xfrm>
          <a:off x="6362700" y="4133847"/>
          <a:ext cx="3429000" cy="566737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D25からH25</a:t>
          </a:r>
          <a:r>
            <a:rPr lang="ja-JP" altLang="en-US" sz="1100" b="1" i="0" u="none" strike="noStrike" baseline="0">
              <a:solidFill>
                <a:srgbClr val="000000"/>
              </a:solidFill>
              <a:latin typeface="ＭＳ Ｐゴシック"/>
              <a:ea typeface="ＭＳ Ｐゴシック"/>
            </a:rPr>
            <a:t>までのセルを選択する。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②エクセル統計メニュｰから、［基本統計・相関］－［スピアマンの順位相関行列］を選択する。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ダイアログが表示されます。［分析に用いる変数］には「人口」から「国有林面積割合」までが設定されています。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［デｰタ入力範囲］には「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D25:H72</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」が設定されています。［デｰタ入力範囲］を変更したい場合は、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変更</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ボタンをクリックします。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分析に使用しない変数がある場合は、［分析に用いる変数］リストから変数を選択し、［＜］ボタンをクリックして、変数リストに移動してください。</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rtl="0">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③［相関行列をヒートマップで出力する］をチェックする。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④［OK］ボタンをクリックする。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9</xdr:col>
      <xdr:colOff>0</xdr:colOff>
      <xdr:row>57</xdr:row>
      <xdr:rowOff>0</xdr:rowOff>
    </xdr:from>
    <xdr:to>
      <xdr:col>14</xdr:col>
      <xdr:colOff>448216</xdr:colOff>
      <xdr:row>78</xdr:row>
      <xdr:rowOff>76714</xdr:rowOff>
    </xdr:to>
    <xdr:pic>
      <xdr:nvPicPr>
        <xdr:cNvPr id="5" name="図 4">
          <a:extLst>
            <a:ext uri="{FF2B5EF4-FFF2-40B4-BE49-F238E27FC236}">
              <a16:creationId xmlns:a16="http://schemas.microsoft.com/office/drawing/2014/main" id="{1B7B18CD-F381-BD3D-3889-1DEEC933BE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62700" y="9963150"/>
          <a:ext cx="3877216" cy="368668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7</xdr:col>
      <xdr:colOff>0</xdr:colOff>
      <xdr:row>1</xdr:row>
      <xdr:rowOff>0</xdr:rowOff>
    </xdr:from>
    <xdr:to>
      <xdr:col>12</xdr:col>
      <xdr:colOff>0</xdr:colOff>
      <xdr:row>9</xdr:row>
      <xdr:rowOff>0</xdr:rowOff>
    </xdr:to>
    <xdr:sp macro="" textlink="">
      <xdr:nvSpPr>
        <xdr:cNvPr id="3" name="Text Box 1">
          <a:extLst>
            <a:ext uri="{FF2B5EF4-FFF2-40B4-BE49-F238E27FC236}">
              <a16:creationId xmlns:a16="http://schemas.microsoft.com/office/drawing/2014/main" id="{00000000-0008-0000-1D00-000003000000}"/>
            </a:ext>
          </a:extLst>
        </xdr:cNvPr>
        <xdr:cNvSpPr txBox="1">
          <a:spLocks noChangeArrowheads="1"/>
        </xdr:cNvSpPr>
      </xdr:nvSpPr>
      <xdr:spPr bwMode="auto">
        <a:xfrm>
          <a:off x="5172075" y="171450"/>
          <a:ext cx="342900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スピアマンの順位相関行列</a:t>
          </a:r>
        </a:p>
        <a:p>
          <a:pPr algn="l" rtl="0">
            <a:lnSpc>
              <a:spcPct val="100000"/>
            </a:lnSpc>
            <a:defRPr sz="1000"/>
          </a:pPr>
          <a:r>
            <a:rPr lang="ja-JP" altLang="en-US" sz="1100" b="0" i="0" u="none" strike="noStrike" baseline="0">
              <a:solidFill>
                <a:srgbClr val="000000"/>
              </a:solidFill>
              <a:latin typeface="ＭＳ Ｐゴシック"/>
              <a:ea typeface="ＭＳ Ｐゴシック"/>
            </a:rPr>
            <a:t>2変数間のスピアマンの順位相関係数を行列にして出力しています。対角要素はすべて1になります。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最も強い相関があるのは「人口密度」と「可住地面積割合」の間の0.6897です。</a:t>
          </a:r>
          <a:endParaRPr lang="ja-JP" altLang="en-US"/>
        </a:p>
      </xdr:txBody>
    </xdr:sp>
    <xdr:clientData/>
  </xdr:twoCellAnchor>
  <xdr:twoCellAnchor>
    <xdr:from>
      <xdr:col>7</xdr:col>
      <xdr:colOff>0</xdr:colOff>
      <xdr:row>17</xdr:row>
      <xdr:rowOff>0</xdr:rowOff>
    </xdr:from>
    <xdr:to>
      <xdr:col>12</xdr:col>
      <xdr:colOff>0</xdr:colOff>
      <xdr:row>26</xdr:row>
      <xdr:rowOff>0</xdr:rowOff>
    </xdr:to>
    <xdr:sp macro="" textlink="">
      <xdr:nvSpPr>
        <xdr:cNvPr id="4" name="Text Box 1">
          <a:extLst>
            <a:ext uri="{FF2B5EF4-FFF2-40B4-BE49-F238E27FC236}">
              <a16:creationId xmlns:a16="http://schemas.microsoft.com/office/drawing/2014/main" id="{00000000-0008-0000-1D00-000004000000}"/>
            </a:ext>
          </a:extLst>
        </xdr:cNvPr>
        <xdr:cNvSpPr txBox="1">
          <a:spLocks noChangeArrowheads="1"/>
        </xdr:cNvSpPr>
      </xdr:nvSpPr>
      <xdr:spPr bwMode="auto">
        <a:xfrm>
          <a:off x="5172075" y="29146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相関行列のヒートマップ</a:t>
          </a:r>
        </a:p>
        <a:p>
          <a:pPr algn="l" rtl="0">
            <a:defRPr sz="1000"/>
          </a:pPr>
          <a:r>
            <a:rPr lang="ja-JP" altLang="en-US" sz="1100" b="0" i="0" u="none" strike="noStrike" baseline="0">
              <a:solidFill>
                <a:srgbClr val="000000"/>
              </a:solidFill>
              <a:latin typeface="ＭＳ Ｐゴシック"/>
              <a:ea typeface="ＭＳ Ｐゴシック"/>
            </a:rPr>
            <a:t>順位相関行列のヒートマップを出力します。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正の相関が高いほど青く、負の相関が高いほど赤い色で順位相関行列が着色され、変数間の相関係数が視認しやすくなります。</a:t>
          </a:r>
          <a:endParaRPr lang="ja-JP" altLang="en-US"/>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21</xdr:row>
      <xdr:rowOff>0</xdr:rowOff>
    </xdr:to>
    <xdr:sp macro="" textlink="">
      <xdr:nvSpPr>
        <xdr:cNvPr id="2" name="Text Box 3">
          <a:extLst>
            <a:ext uri="{FF2B5EF4-FFF2-40B4-BE49-F238E27FC236}">
              <a16:creationId xmlns:a16="http://schemas.microsoft.com/office/drawing/2014/main" id="{00000000-0008-0000-1E00-000002000000}"/>
            </a:ext>
          </a:extLst>
        </xdr:cNvPr>
        <xdr:cNvSpPr txBox="1">
          <a:spLocks noChangeArrowheads="1"/>
        </xdr:cNvSpPr>
      </xdr:nvSpPr>
      <xdr:spPr bwMode="auto">
        <a:xfrm>
          <a:off x="200025" y="571500"/>
          <a:ext cx="8305800" cy="30861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個の変数のデｰタがあるとき、すべての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変数間の共分散を求めて、</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列の分散共分散行列を作ります。行列の対角要素は個々の変数の分散になります。デｰタが母集団から抽出した標本のときは、［分散共分散の分母］に［</a:t>
          </a:r>
          <a:r>
            <a:rPr lang="en-US" altLang="ja-JP" sz="1100" b="0" i="0" u="none" strike="noStrike" baseline="0">
              <a:solidFill>
                <a:srgbClr val="000000"/>
              </a:solidFill>
              <a:latin typeface="ＭＳ Ｐゴシック"/>
              <a:ea typeface="ＭＳ Ｐゴシック"/>
            </a:rPr>
            <a:t>n-1</a:t>
          </a:r>
          <a:r>
            <a:rPr lang="ja-JP" altLang="en-US" sz="1100" b="0" i="0" u="none" strike="noStrike" baseline="0">
              <a:solidFill>
                <a:srgbClr val="000000"/>
              </a:solidFill>
              <a:latin typeface="ＭＳ Ｐゴシック"/>
              <a:ea typeface="ＭＳ Ｐゴシック"/>
            </a:rPr>
            <a:t>］を指定すると、結果は、不偏分散と不偏共分散になります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共分散は、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変数間の連動性を表します。変数ごとに各ケｰスの平均からの差を求めたら、同一ケｰス内で</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つの差の積を算出し、この値の平均を求めると共分散になります。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つの変数間に正の相関がある場合は共分散も正の値をとり、負の相関がある場合は共分散も負の値をとります。相関係数は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の範囲になりますが、共分散は分散と同じように、どのような値もとりえます。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デｰタをすべて標準化して共分散を求めると相関係数に一致します。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2015</a:t>
          </a:r>
          <a:r>
            <a:rPr lang="ja-JP" altLang="en-US" sz="1100" b="0" i="0" u="none" strike="noStrike" baseline="0">
              <a:solidFill>
                <a:srgbClr val="000000"/>
              </a:solidFill>
              <a:latin typeface="ＭＳ Ｐゴシック"/>
              <a:ea typeface="ＭＳ Ｐゴシック"/>
            </a:rPr>
            <a:t>年プロ野球</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球団の勝利数、打率など、</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項目のチｰム成績のデｰタがあります。このデｰタから各項目の分散と項目間の共分散を求めます。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38</xdr:row>
      <xdr:rowOff>0</xdr:rowOff>
    </xdr:from>
    <xdr:to>
      <xdr:col>11</xdr:col>
      <xdr:colOff>0</xdr:colOff>
      <xdr:row>71</xdr:row>
      <xdr:rowOff>0</xdr:rowOff>
    </xdr:to>
    <xdr:sp macro="" textlink="">
      <xdr:nvSpPr>
        <xdr:cNvPr id="3" name="Text Box 3">
          <a:extLst>
            <a:ext uri="{FF2B5EF4-FFF2-40B4-BE49-F238E27FC236}">
              <a16:creationId xmlns:a16="http://schemas.microsoft.com/office/drawing/2014/main" id="{00000000-0008-0000-1E00-000003000000}"/>
            </a:ext>
          </a:extLst>
        </xdr:cNvPr>
        <xdr:cNvSpPr txBox="1">
          <a:spLocks noChangeArrowheads="1"/>
        </xdr:cNvSpPr>
      </xdr:nvSpPr>
      <xdr:spPr bwMode="auto">
        <a:xfrm>
          <a:off x="4391025" y="6543675"/>
          <a:ext cx="4114800" cy="56578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4</a:t>
          </a:r>
          <a:r>
            <a:rPr lang="ja-JP" altLang="en-US" sz="1100" b="1" i="0" u="sng" strike="noStrike" baseline="0">
              <a:solidFill>
                <a:srgbClr val="000000"/>
              </a:solidFill>
              <a:latin typeface="ＭＳ Ｐゴシック"/>
              <a:ea typeface="ＭＳ Ｐゴシック"/>
            </a:rPr>
            <a:t>からH2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までのセルを選択する。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②エクセル統計メニュｰから、［基本統計・相関］－［分散共分散行列］を選択する。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ダイアログが表示されます。［分析に用いる変数］には「勝利」から「防御率」までが設定されています。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［デｰタ入力範囲］には「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C24:H36</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」が設定されています。［デｰタ入力範囲］を変更したい場合は、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変更</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ボタンをクリックします。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分析に使用しない変数がある場合は、［分析に用いる変数］リストから変数を選択し、［＜］ボタンをクリックして、変数リストに移動してください。</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③［分散共分散の分母］は［n］を選択する。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今回は分母は［</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］で計算を行いますが、デｰタが標本抽出によるものの場合は不偏推定量を求めるために［n-1］を選択します。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38</xdr:row>
      <xdr:rowOff>0</xdr:rowOff>
    </xdr:from>
    <xdr:to>
      <xdr:col>4</xdr:col>
      <xdr:colOff>372016</xdr:colOff>
      <xdr:row>59</xdr:row>
      <xdr:rowOff>86239</xdr:rowOff>
    </xdr:to>
    <xdr:pic>
      <xdr:nvPicPr>
        <xdr:cNvPr id="6" name="図 5">
          <a:extLst>
            <a:ext uri="{FF2B5EF4-FFF2-40B4-BE49-F238E27FC236}">
              <a16:creationId xmlns:a16="http://schemas.microsoft.com/office/drawing/2014/main" id="{2F385739-3530-BC44-D88D-25D9745E3C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6543675"/>
          <a:ext cx="3877216" cy="368668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8</xdr:col>
      <xdr:colOff>0</xdr:colOff>
      <xdr:row>0</xdr:row>
      <xdr:rowOff>171449</xdr:rowOff>
    </xdr:from>
    <xdr:to>
      <xdr:col>12</xdr:col>
      <xdr:colOff>0</xdr:colOff>
      <xdr:row>21</xdr:row>
      <xdr:rowOff>9524</xdr:rowOff>
    </xdr:to>
    <xdr:sp macro="" textlink="">
      <xdr:nvSpPr>
        <xdr:cNvPr id="2" name="Text Box 1">
          <a:extLst>
            <a:ext uri="{FF2B5EF4-FFF2-40B4-BE49-F238E27FC236}">
              <a16:creationId xmlns:a16="http://schemas.microsoft.com/office/drawing/2014/main" id="{00000000-0008-0000-1F00-000002000000}"/>
            </a:ext>
          </a:extLst>
        </xdr:cNvPr>
        <xdr:cNvSpPr txBox="1">
          <a:spLocks noChangeArrowheads="1"/>
        </xdr:cNvSpPr>
      </xdr:nvSpPr>
      <xdr:spPr bwMode="auto">
        <a:xfrm>
          <a:off x="5486400" y="171449"/>
          <a:ext cx="2743200" cy="34385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分散</a:t>
          </a:r>
        </a:p>
        <a:p>
          <a:pPr algn="l" rtl="0">
            <a:lnSpc>
              <a:spcPct val="100000"/>
            </a:lnSpc>
            <a:defRPr sz="1000"/>
          </a:pPr>
          <a:r>
            <a:rPr lang="ja-JP" altLang="en-US" sz="1100" b="0" i="0" u="none" strike="noStrike" baseline="0">
              <a:solidFill>
                <a:srgbClr val="000000"/>
              </a:solidFill>
              <a:latin typeface="ＭＳ Ｐゴシック"/>
              <a:ea typeface="ＭＳ Ｐゴシック"/>
            </a:rPr>
            <a:t>行列の対角要素（行と列の変数が一致する箇所）が分散になります。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共分散</a:t>
          </a:r>
        </a:p>
        <a:p>
          <a:pPr algn="l" rtl="0">
            <a:lnSpc>
              <a:spcPct val="100000"/>
            </a:lnSpc>
            <a:defRPr sz="1000"/>
          </a:pPr>
          <a:r>
            <a:rPr lang="ja-JP" altLang="en-US" sz="1100" b="0" i="0" u="none" strike="noStrike" baseline="0">
              <a:solidFill>
                <a:srgbClr val="000000"/>
              </a:solidFill>
              <a:latin typeface="ＭＳ Ｐゴシック"/>
              <a:ea typeface="ＭＳ Ｐゴシック"/>
            </a:rPr>
            <a:t>対角要素を挟んで対称になっており、</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m</a:t>
          </a:r>
          <a:r>
            <a:rPr lang="ja-JP" altLang="en-US" sz="1100" b="0" i="0" u="none" strike="noStrike" baseline="0">
              <a:solidFill>
                <a:srgbClr val="000000"/>
              </a:solidFill>
              <a:latin typeface="ＭＳ Ｐゴシック"/>
              <a:ea typeface="ＭＳ Ｐゴシック"/>
            </a:rPr>
            <a:t>列と</a:t>
          </a:r>
          <a:r>
            <a:rPr lang="en-US" altLang="ja-JP" sz="1100" b="0" i="0" u="none" strike="noStrike" baseline="0">
              <a:solidFill>
                <a:srgbClr val="000000"/>
              </a:solidFill>
              <a:latin typeface="ＭＳ Ｐゴシック"/>
              <a:ea typeface="ＭＳ Ｐゴシック"/>
            </a:rPr>
            <a:t>m</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列のセルは同じ値になります。共分散の符号と相関係数の符号は一致しますが、共分散の値が大きいからといって相関が高いということにはなりません。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n</a:t>
          </a:r>
          <a:r>
            <a:rPr lang="ja-JP" altLang="en-US" sz="1100" b="1" i="0" u="none" strike="noStrike" baseline="0">
              <a:solidFill>
                <a:srgbClr val="000000"/>
              </a:solidFill>
              <a:latin typeface="ＭＳ Ｐゴシック"/>
              <a:ea typeface="ＭＳ Ｐゴシック"/>
            </a:rPr>
            <a:t>（対の数）</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変数のデｰタの対（ペア）が幾つあったかを出力します。このケｰスでは欠損値が無いのですべて同じ</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になります。</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16</xdr:row>
      <xdr:rowOff>9525</xdr:rowOff>
    </xdr:to>
    <xdr:sp macro="" textlink="">
      <xdr:nvSpPr>
        <xdr:cNvPr id="2" name="Text Box 1">
          <a:extLst>
            <a:ext uri="{FF2B5EF4-FFF2-40B4-BE49-F238E27FC236}">
              <a16:creationId xmlns:a16="http://schemas.microsoft.com/office/drawing/2014/main" id="{00000000-0008-0000-2000-000002000000}"/>
            </a:ext>
          </a:extLst>
        </xdr:cNvPr>
        <xdr:cNvSpPr txBox="1">
          <a:spLocks noChangeArrowheads="1"/>
        </xdr:cNvSpPr>
      </xdr:nvSpPr>
      <xdr:spPr bwMode="auto">
        <a:xfrm>
          <a:off x="200025" y="571500"/>
          <a:ext cx="7496175" cy="2238375"/>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複数の変数がある場合に、全ての変数の組み合わせについて散布図を作成します。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同じ変数同士の組み合わせについては、変数のラベルかヒストグラムを出力することができます。また、それぞれの組み合わせについて、回帰直線を作成した場合の切片と傾きを算出することも可能です。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アイリス・セトｰサという種類のあやめ</a:t>
          </a:r>
          <a:r>
            <a:rPr lang="en-US" altLang="ja-JP" sz="1100" b="0" i="0" u="none" strike="noStrike" baseline="0">
              <a:solidFill>
                <a:srgbClr val="000000"/>
              </a:solidFill>
              <a:latin typeface="+mn-ea"/>
              <a:ea typeface="+mn-ea"/>
            </a:rPr>
            <a:t>50</a:t>
          </a:r>
          <a:r>
            <a:rPr lang="ja-JP" altLang="en-US" sz="1100" b="0" i="0" u="none" strike="noStrike" baseline="0">
              <a:solidFill>
                <a:srgbClr val="000000"/>
              </a:solidFill>
              <a:latin typeface="+mn-ea"/>
              <a:ea typeface="+mn-ea"/>
            </a:rPr>
            <a:t>株について、「がくの長さ」、「がくの幅」、「花弁の長さ」、「花弁の幅」の</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つのデｰタがあります。これらのデｰタについて、散布図行列を作成します。</a:t>
          </a:r>
        </a:p>
      </xdr:txBody>
    </xdr:sp>
    <xdr:clientData/>
  </xdr:twoCellAnchor>
  <xdr:twoCellAnchor>
    <xdr:from>
      <xdr:col>7</xdr:col>
      <xdr:colOff>0</xdr:colOff>
      <xdr:row>17</xdr:row>
      <xdr:rowOff>180973</xdr:rowOff>
    </xdr:from>
    <xdr:to>
      <xdr:col>13</xdr:col>
      <xdr:colOff>0</xdr:colOff>
      <xdr:row>71</xdr:row>
      <xdr:rowOff>133350</xdr:rowOff>
    </xdr:to>
    <xdr:sp macro="" textlink="">
      <xdr:nvSpPr>
        <xdr:cNvPr id="3" name="Text Box 3">
          <a:extLst>
            <a:ext uri="{FF2B5EF4-FFF2-40B4-BE49-F238E27FC236}">
              <a16:creationId xmlns:a16="http://schemas.microsoft.com/office/drawing/2014/main" id="{00000000-0008-0000-2000-000003000000}"/>
            </a:ext>
          </a:extLst>
        </xdr:cNvPr>
        <xdr:cNvSpPr txBox="1">
          <a:spLocks noChangeArrowheads="1"/>
        </xdr:cNvSpPr>
      </xdr:nvSpPr>
      <xdr:spPr bwMode="auto">
        <a:xfrm>
          <a:off x="3581400" y="3152773"/>
          <a:ext cx="4114800" cy="922972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19</a:t>
          </a:r>
          <a:r>
            <a:rPr lang="ja-JP" altLang="en-US" sz="1100" b="1" i="0" u="sng" strike="noStrike" baseline="0">
              <a:solidFill>
                <a:srgbClr val="000000"/>
              </a:solidFill>
              <a:latin typeface="+mn-ea"/>
              <a:ea typeface="+mn-ea"/>
            </a:rPr>
            <a:t>からF</a:t>
          </a:r>
          <a:r>
            <a:rPr lang="en-US" altLang="ja-JP" sz="1100" b="1" i="0" u="sng" strike="noStrike" baseline="0">
              <a:solidFill>
                <a:srgbClr val="000000"/>
              </a:solidFill>
              <a:latin typeface="+mn-ea"/>
              <a:ea typeface="+mn-ea"/>
            </a:rPr>
            <a:t>19</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②エクセル統計メニュｰから、[基本統計・相関]－[散布図行列]を選択する。</a:t>
          </a:r>
        </a:p>
        <a:p>
          <a:pPr algn="l" rtl="0">
            <a:lnSpc>
              <a:spcPct val="100000"/>
            </a:lnSpc>
            <a:defRPr sz="1000"/>
          </a:pP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ダイアログが表示されます。［分析に用いる変数］には「がくの長さ」から「花弁の幅」までが設定されています。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［デｰタ入力範囲］には「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C19:F69</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」が設定されています。［デｰタ入力範囲］を変更したい場合は、</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変更</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ボタンをクリックします。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分析に使用しない変数がある場合は、［分析に用いる変数］リストから変数を選択し、［＜］ボタンをクリックして、変数リストに移動してください。</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a:effectLst/>
              <a:latin typeface="+mn-lt"/>
              <a:ea typeface="+mn-ea"/>
              <a:cs typeface="+mn-cs"/>
            </a:rPr>
            <a:t>③［欠損値］タブをクリックする。</a:t>
          </a:r>
          <a:endParaRPr lang="en-US" altLang="ja-JP" sz="1100" b="1" i="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br>
            <a:rPr lang="ja-JP" altLang="en-US" sz="1400"/>
          </a:br>
          <a:r>
            <a:rPr lang="ja-JP" altLang="en-US" sz="1100" b="0" i="0">
              <a:effectLst/>
              <a:latin typeface="+mn-lt"/>
              <a:ea typeface="+mn-ea"/>
              <a:cs typeface="+mn-cs"/>
            </a:rPr>
            <a:t>ダイアログ</a:t>
          </a:r>
          <a:r>
            <a:rPr lang="en-US" altLang="ja-JP" sz="1100" b="0" i="0" baseline="0">
              <a:effectLst/>
              <a:latin typeface="+mn-ea"/>
              <a:ea typeface="+mn-ea"/>
              <a:cs typeface="+mn-cs"/>
            </a:rPr>
            <a:t>-2</a:t>
          </a:r>
          <a:r>
            <a:rPr lang="ja-JP" altLang="en-US" sz="1100" b="0" i="0">
              <a:effectLst/>
              <a:latin typeface="+mn-lt"/>
              <a:ea typeface="+mn-ea"/>
              <a:cs typeface="+mn-cs"/>
            </a:rPr>
            <a:t>の［欠損値］に切り替わります。データに欠損値が含まれる場合の取り扱い方法について確認します。</a:t>
          </a:r>
          <a:br>
            <a:rPr lang="ja-JP" altLang="en-US" sz="1400"/>
          </a:br>
          <a:r>
            <a:rPr lang="ja-JP" altLang="en-US" sz="1100" b="0" i="0">
              <a:effectLst/>
              <a:latin typeface="+mn-lt"/>
              <a:ea typeface="+mn-ea"/>
              <a:cs typeface="+mn-cs"/>
            </a:rPr>
            <a:t>初期設定では、［欠損値を含むケースをペアワイズで計算から取り除く］が選択されています。</a:t>
          </a:r>
          <a:endParaRPr kumimoji="0" lang="en-US" altLang="ja-JP" sz="14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④</a:t>
          </a: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［オプション］タブをクリックする。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ダイアログ</a:t>
          </a:r>
          <a:r>
            <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-3</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の［オプション］に切り替わります。相関行列のヒートマップの出力と散布図内に回帰直線と相関係数の出力、ヒストグラムの出力を行います。</a:t>
          </a:r>
          <a:endParaRPr kumimoji="0" lang="en-US" altLang="ja-JP"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⑤</a:t>
          </a: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［相関行列をヒートマップで出力する］をチェックする。</a:t>
          </a:r>
        </a:p>
        <a:p>
          <a:pPr algn="l" rtl="0">
            <a:lnSpc>
              <a:spcPct val="100000"/>
            </a:lnSpc>
            <a:defRPr sz="1000"/>
          </a:pPr>
          <a:endParaRPr lang="en-US" altLang="ja-JP" sz="1100" b="1"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⑥</a:t>
          </a: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［散布図行列内に回帰直線を出力する］をチェックする。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⑦</a:t>
          </a: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［散布図行列に相関行列を出力する］をチェックする。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ja-JP" sz="1000" b="1" i="0" baseline="0">
              <a:effectLst/>
              <a:latin typeface="+mn-lt"/>
              <a:ea typeface="+mn-ea"/>
              <a:cs typeface="+mn-cs"/>
            </a:rPr>
            <a:t>⑧</a:t>
          </a:r>
          <a:r>
            <a:rPr lang="ja-JP" altLang="en-US" sz="1100" b="1" i="0" u="none" strike="noStrike" baseline="0">
              <a:solidFill>
                <a:srgbClr val="000000"/>
              </a:solidFill>
              <a:latin typeface="+mn-ea"/>
              <a:ea typeface="+mn-ea"/>
            </a:rPr>
            <a:t>［ヒストグラムを出力する］をチェックする。</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ヒストグラムの階級の設定方法を変更する場合は、ここで変更してください。今回はスコットの選択で作成します。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r>
            <a:rPr lang="ja-JP" altLang="ja-JP" sz="1100" b="1" i="0" baseline="0">
              <a:effectLst/>
              <a:latin typeface="+mn-lt"/>
              <a:ea typeface="+mn-ea"/>
              <a:cs typeface="+mn-cs"/>
            </a:rPr>
            <a:t>⑨</a:t>
          </a:r>
          <a:r>
            <a:rPr lang="ja-JP" altLang="ja-JP" sz="1100" b="1" i="0" baseline="0">
              <a:effectLst/>
              <a:latin typeface="+mn-ea"/>
              <a:ea typeface="+mn-ea"/>
              <a:cs typeface="+mn-cs"/>
            </a:rPr>
            <a:t>［</a:t>
          </a:r>
          <a:r>
            <a:rPr lang="ja-JP" altLang="en-US" sz="1100" b="1" i="0" baseline="0">
              <a:effectLst/>
              <a:latin typeface="+mn-ea"/>
              <a:ea typeface="+mn-ea"/>
              <a:cs typeface="+mn-cs"/>
            </a:rPr>
            <a:t>数値軸</a:t>
          </a:r>
          <a:r>
            <a:rPr lang="ja-JP" altLang="ja-JP" sz="1100" b="1" i="0" baseline="0">
              <a:effectLst/>
              <a:latin typeface="+mn-ea"/>
              <a:ea typeface="+mn-ea"/>
              <a:cs typeface="+mn-cs"/>
            </a:rPr>
            <a:t>を出力する］</a:t>
          </a:r>
          <a:r>
            <a:rPr lang="ja-JP" altLang="en-US" sz="1100" b="1" i="0" baseline="0">
              <a:effectLst/>
              <a:latin typeface="+mn-ea"/>
              <a:ea typeface="+mn-ea"/>
              <a:cs typeface="+mn-cs"/>
            </a:rPr>
            <a:t>の</a:t>
          </a:r>
          <a:r>
            <a:rPr lang="ja-JP" altLang="ja-JP" sz="1100" b="1" i="0" baseline="0">
              <a:effectLst/>
              <a:latin typeface="+mn-ea"/>
              <a:ea typeface="+mn-ea"/>
              <a:cs typeface="+mn-cs"/>
            </a:rPr>
            <a:t>チェック</a:t>
          </a:r>
          <a:r>
            <a:rPr lang="ja-JP" altLang="en-US" sz="1100" b="1" i="0" baseline="0">
              <a:effectLst/>
              <a:latin typeface="+mn-ea"/>
              <a:ea typeface="+mn-ea"/>
              <a:cs typeface="+mn-cs"/>
            </a:rPr>
            <a:t>を外す</a:t>
          </a:r>
          <a:r>
            <a:rPr lang="ja-JP" altLang="ja-JP" sz="1100" b="1" i="0" baseline="0">
              <a:effectLst/>
              <a:latin typeface="+mn-ea"/>
              <a:ea typeface="+mn-ea"/>
              <a:cs typeface="+mn-cs"/>
            </a:rPr>
            <a:t>。</a:t>
          </a:r>
          <a:endParaRPr lang="ja-JP" altLang="ja-JP">
            <a:effectLst/>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デフォルトでは、チェックされています。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⑩［OK］ボタンをクリックする。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7</xdr:col>
      <xdr:colOff>0</xdr:colOff>
      <xdr:row>74</xdr:row>
      <xdr:rowOff>0</xdr:rowOff>
    </xdr:from>
    <xdr:to>
      <xdr:col>13</xdr:col>
      <xdr:colOff>10101</xdr:colOff>
      <xdr:row>96</xdr:row>
      <xdr:rowOff>105316</xdr:rowOff>
    </xdr:to>
    <xdr:pic>
      <xdr:nvPicPr>
        <xdr:cNvPr id="7" name="図 6">
          <a:extLst>
            <a:ext uri="{FF2B5EF4-FFF2-40B4-BE49-F238E27FC236}">
              <a16:creationId xmlns:a16="http://schemas.microsoft.com/office/drawing/2014/main" id="{3C600EB1-74CF-A4EA-53EC-D6166EF07D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1400" y="12763500"/>
          <a:ext cx="4124901" cy="3877216"/>
        </a:xfrm>
        <a:prstGeom prst="rect">
          <a:avLst/>
        </a:prstGeom>
      </xdr:spPr>
    </xdr:pic>
    <xdr:clientData/>
  </xdr:twoCellAnchor>
  <xdr:twoCellAnchor editAs="oneCell">
    <xdr:from>
      <xdr:col>7</xdr:col>
      <xdr:colOff>0</xdr:colOff>
      <xdr:row>99</xdr:row>
      <xdr:rowOff>0</xdr:rowOff>
    </xdr:from>
    <xdr:to>
      <xdr:col>13</xdr:col>
      <xdr:colOff>10101</xdr:colOff>
      <xdr:row>121</xdr:row>
      <xdr:rowOff>105316</xdr:rowOff>
    </xdr:to>
    <xdr:pic>
      <xdr:nvPicPr>
        <xdr:cNvPr id="9" name="図 8">
          <a:extLst>
            <a:ext uri="{FF2B5EF4-FFF2-40B4-BE49-F238E27FC236}">
              <a16:creationId xmlns:a16="http://schemas.microsoft.com/office/drawing/2014/main" id="{431393AA-452E-FF10-3B08-5A8269F9B8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1400" y="17221200"/>
          <a:ext cx="4124901" cy="3877216"/>
        </a:xfrm>
        <a:prstGeom prst="rect">
          <a:avLst/>
        </a:prstGeom>
      </xdr:spPr>
    </xdr:pic>
    <xdr:clientData/>
  </xdr:twoCellAnchor>
  <xdr:twoCellAnchor editAs="oneCell">
    <xdr:from>
      <xdr:col>7</xdr:col>
      <xdr:colOff>0</xdr:colOff>
      <xdr:row>124</xdr:row>
      <xdr:rowOff>0</xdr:rowOff>
    </xdr:from>
    <xdr:to>
      <xdr:col>13</xdr:col>
      <xdr:colOff>10101</xdr:colOff>
      <xdr:row>146</xdr:row>
      <xdr:rowOff>105316</xdr:rowOff>
    </xdr:to>
    <xdr:pic>
      <xdr:nvPicPr>
        <xdr:cNvPr id="11" name="図 10">
          <a:extLst>
            <a:ext uri="{FF2B5EF4-FFF2-40B4-BE49-F238E27FC236}">
              <a16:creationId xmlns:a16="http://schemas.microsoft.com/office/drawing/2014/main" id="{9BB625F3-A4B6-2700-B822-9B37DB760EF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81400" y="21678900"/>
          <a:ext cx="4124901" cy="387721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41</xdr:row>
      <xdr:rowOff>0</xdr:rowOff>
    </xdr:from>
    <xdr:to>
      <xdr:col>2</xdr:col>
      <xdr:colOff>88900</xdr:colOff>
      <xdr:row>49</xdr:row>
      <xdr:rowOff>0</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49</xdr:row>
      <xdr:rowOff>0</xdr:rowOff>
    </xdr:from>
    <xdr:to>
      <xdr:col>2</xdr:col>
      <xdr:colOff>88900</xdr:colOff>
      <xdr:row>57</xdr:row>
      <xdr:rowOff>0</xdr:rowOff>
    </xdr:to>
    <xdr:graphicFrame macro="">
      <xdr:nvGraphicFramePr>
        <xdr:cNvPr id="3" name="グラフ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2</xdr:col>
      <xdr:colOff>88900</xdr:colOff>
      <xdr:row>65</xdr:row>
      <xdr:rowOff>0</xdr:rowOff>
    </xdr:to>
    <xdr:graphicFrame macro="">
      <xdr:nvGraphicFramePr>
        <xdr:cNvPr id="4" name="グラフ 3">
          <a:extLst>
            <a:ext uri="{FF2B5EF4-FFF2-40B4-BE49-F238E27FC236}">
              <a16:creationId xmlns:a16="http://schemas.microsoft.com/office/drawing/2014/main" id="{00000000-0008-0000-2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65</xdr:row>
      <xdr:rowOff>0</xdr:rowOff>
    </xdr:from>
    <xdr:to>
      <xdr:col>2</xdr:col>
      <xdr:colOff>88900</xdr:colOff>
      <xdr:row>74</xdr:row>
      <xdr:rowOff>0</xdr:rowOff>
    </xdr:to>
    <xdr:graphicFrame macro="">
      <xdr:nvGraphicFramePr>
        <xdr:cNvPr id="5" name="グラフ 4">
          <a:extLst>
            <a:ext uri="{FF2B5EF4-FFF2-40B4-BE49-F238E27FC236}">
              <a16:creationId xmlns:a16="http://schemas.microsoft.com/office/drawing/2014/main" id="{00000000-0008-0000-2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88900</xdr:colOff>
      <xdr:row>41</xdr:row>
      <xdr:rowOff>0</xdr:rowOff>
    </xdr:from>
    <xdr:to>
      <xdr:col>4</xdr:col>
      <xdr:colOff>127000</xdr:colOff>
      <xdr:row>49</xdr:row>
      <xdr:rowOff>0</xdr:rowOff>
    </xdr:to>
    <xdr:graphicFrame macro="">
      <xdr:nvGraphicFramePr>
        <xdr:cNvPr id="6" name="グラフ 5">
          <a:extLst>
            <a:ext uri="{FF2B5EF4-FFF2-40B4-BE49-F238E27FC236}">
              <a16:creationId xmlns:a16="http://schemas.microsoft.com/office/drawing/2014/main" id="{00000000-0008-0000-2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88900</xdr:colOff>
      <xdr:row>41</xdr:row>
      <xdr:rowOff>0</xdr:rowOff>
    </xdr:from>
    <xdr:to>
      <xdr:col>4</xdr:col>
      <xdr:colOff>127000</xdr:colOff>
      <xdr:row>49</xdr:row>
      <xdr:rowOff>0</xdr:rowOff>
    </xdr:to>
    <xdr:sp macro="" textlink="">
      <xdr:nvSpPr>
        <xdr:cNvPr id="7" name="正方形/長方形 6">
          <a:extLst>
            <a:ext uri="{FF2B5EF4-FFF2-40B4-BE49-F238E27FC236}">
              <a16:creationId xmlns:a16="http://schemas.microsoft.com/office/drawing/2014/main" id="{00000000-0008-0000-2100-000007000000}"/>
            </a:ext>
          </a:extLst>
        </xdr:cNvPr>
        <xdr:cNvSpPr/>
      </xdr:nvSpPr>
      <xdr:spPr>
        <a:xfrm>
          <a:off x="1612900" y="70294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000000"/>
              </a:solidFill>
            </a:rPr>
            <a:t>0.7425</a:t>
          </a:r>
          <a:endParaRPr kumimoji="1" lang="ja-JP" altLang="en-US" sz="2000">
            <a:solidFill>
              <a:srgbClr val="000000"/>
            </a:solidFill>
          </a:endParaRPr>
        </a:p>
      </xdr:txBody>
    </xdr:sp>
    <xdr:clientData/>
  </xdr:twoCellAnchor>
  <xdr:twoCellAnchor>
    <xdr:from>
      <xdr:col>2</xdr:col>
      <xdr:colOff>88900</xdr:colOff>
      <xdr:row>49</xdr:row>
      <xdr:rowOff>0</xdr:rowOff>
    </xdr:from>
    <xdr:to>
      <xdr:col>4</xdr:col>
      <xdr:colOff>127000</xdr:colOff>
      <xdr:row>57</xdr:row>
      <xdr:rowOff>0</xdr:rowOff>
    </xdr:to>
    <xdr:graphicFrame macro="">
      <xdr:nvGraphicFramePr>
        <xdr:cNvPr id="8" name="グラフ 7">
          <a:extLst>
            <a:ext uri="{FF2B5EF4-FFF2-40B4-BE49-F238E27FC236}">
              <a16:creationId xmlns:a16="http://schemas.microsoft.com/office/drawing/2014/main" id="{00000000-0008-0000-2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88900</xdr:colOff>
      <xdr:row>57</xdr:row>
      <xdr:rowOff>0</xdr:rowOff>
    </xdr:from>
    <xdr:to>
      <xdr:col>4</xdr:col>
      <xdr:colOff>127000</xdr:colOff>
      <xdr:row>65</xdr:row>
      <xdr:rowOff>0</xdr:rowOff>
    </xdr:to>
    <xdr:graphicFrame macro="">
      <xdr:nvGraphicFramePr>
        <xdr:cNvPr id="9" name="グラフ 8">
          <a:extLst>
            <a:ext uri="{FF2B5EF4-FFF2-40B4-BE49-F238E27FC236}">
              <a16:creationId xmlns:a16="http://schemas.microsoft.com/office/drawing/2014/main" id="{00000000-0008-0000-2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88900</xdr:colOff>
      <xdr:row>65</xdr:row>
      <xdr:rowOff>0</xdr:rowOff>
    </xdr:from>
    <xdr:to>
      <xdr:col>4</xdr:col>
      <xdr:colOff>127000</xdr:colOff>
      <xdr:row>74</xdr:row>
      <xdr:rowOff>0</xdr:rowOff>
    </xdr:to>
    <xdr:graphicFrame macro="">
      <xdr:nvGraphicFramePr>
        <xdr:cNvPr id="10" name="グラフ 9">
          <a:extLst>
            <a:ext uri="{FF2B5EF4-FFF2-40B4-BE49-F238E27FC236}">
              <a16:creationId xmlns:a16="http://schemas.microsoft.com/office/drawing/2014/main" id="{00000000-0008-0000-2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127000</xdr:colOff>
      <xdr:row>41</xdr:row>
      <xdr:rowOff>0</xdr:rowOff>
    </xdr:from>
    <xdr:to>
      <xdr:col>6</xdr:col>
      <xdr:colOff>165100</xdr:colOff>
      <xdr:row>49</xdr:row>
      <xdr:rowOff>0</xdr:rowOff>
    </xdr:to>
    <xdr:graphicFrame macro="">
      <xdr:nvGraphicFramePr>
        <xdr:cNvPr id="11" name="グラフ 10">
          <a:extLst>
            <a:ext uri="{FF2B5EF4-FFF2-40B4-BE49-F238E27FC236}">
              <a16:creationId xmlns:a16="http://schemas.microsoft.com/office/drawing/2014/main" id="{00000000-0008-0000-2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127000</xdr:colOff>
      <xdr:row>41</xdr:row>
      <xdr:rowOff>0</xdr:rowOff>
    </xdr:from>
    <xdr:to>
      <xdr:col>6</xdr:col>
      <xdr:colOff>165100</xdr:colOff>
      <xdr:row>49</xdr:row>
      <xdr:rowOff>0</xdr:rowOff>
    </xdr:to>
    <xdr:sp macro="" textlink="">
      <xdr:nvSpPr>
        <xdr:cNvPr id="12" name="正方形/長方形 11">
          <a:extLst>
            <a:ext uri="{FF2B5EF4-FFF2-40B4-BE49-F238E27FC236}">
              <a16:creationId xmlns:a16="http://schemas.microsoft.com/office/drawing/2014/main" id="{00000000-0008-0000-2100-00000C000000}"/>
            </a:ext>
          </a:extLst>
        </xdr:cNvPr>
        <xdr:cNvSpPr/>
      </xdr:nvSpPr>
      <xdr:spPr>
        <a:xfrm>
          <a:off x="3022600" y="70294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200">
              <a:solidFill>
                <a:srgbClr val="000000"/>
              </a:solidFill>
            </a:rPr>
            <a:t>0.2672</a:t>
          </a:r>
          <a:endParaRPr kumimoji="1" lang="ja-JP" altLang="en-US" sz="1200">
            <a:solidFill>
              <a:srgbClr val="000000"/>
            </a:solidFill>
          </a:endParaRPr>
        </a:p>
      </xdr:txBody>
    </xdr:sp>
    <xdr:clientData/>
  </xdr:twoCellAnchor>
  <xdr:twoCellAnchor>
    <xdr:from>
      <xdr:col>4</xdr:col>
      <xdr:colOff>127000</xdr:colOff>
      <xdr:row>49</xdr:row>
      <xdr:rowOff>0</xdr:rowOff>
    </xdr:from>
    <xdr:to>
      <xdr:col>6</xdr:col>
      <xdr:colOff>165100</xdr:colOff>
      <xdr:row>57</xdr:row>
      <xdr:rowOff>0</xdr:rowOff>
    </xdr:to>
    <xdr:graphicFrame macro="">
      <xdr:nvGraphicFramePr>
        <xdr:cNvPr id="13" name="グラフ 12">
          <a:extLst>
            <a:ext uri="{FF2B5EF4-FFF2-40B4-BE49-F238E27FC236}">
              <a16:creationId xmlns:a16="http://schemas.microsoft.com/office/drawing/2014/main" id="{00000000-0008-0000-2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127000</xdr:colOff>
      <xdr:row>49</xdr:row>
      <xdr:rowOff>0</xdr:rowOff>
    </xdr:from>
    <xdr:to>
      <xdr:col>6</xdr:col>
      <xdr:colOff>165100</xdr:colOff>
      <xdr:row>57</xdr:row>
      <xdr:rowOff>0</xdr:rowOff>
    </xdr:to>
    <xdr:sp macro="" textlink="">
      <xdr:nvSpPr>
        <xdr:cNvPr id="14" name="正方形/長方形 13">
          <a:extLst>
            <a:ext uri="{FF2B5EF4-FFF2-40B4-BE49-F238E27FC236}">
              <a16:creationId xmlns:a16="http://schemas.microsoft.com/office/drawing/2014/main" id="{00000000-0008-0000-2100-00000E000000}"/>
            </a:ext>
          </a:extLst>
        </xdr:cNvPr>
        <xdr:cNvSpPr/>
      </xdr:nvSpPr>
      <xdr:spPr>
        <a:xfrm>
          <a:off x="3022600" y="84010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00">
              <a:solidFill>
                <a:srgbClr val="000000"/>
              </a:solidFill>
            </a:rPr>
            <a:t>0.1777</a:t>
          </a:r>
          <a:endParaRPr kumimoji="1" lang="ja-JP" altLang="en-US" sz="1000">
            <a:solidFill>
              <a:srgbClr val="000000"/>
            </a:solidFill>
          </a:endParaRPr>
        </a:p>
      </xdr:txBody>
    </xdr:sp>
    <xdr:clientData/>
  </xdr:twoCellAnchor>
  <xdr:twoCellAnchor>
    <xdr:from>
      <xdr:col>4</xdr:col>
      <xdr:colOff>127000</xdr:colOff>
      <xdr:row>57</xdr:row>
      <xdr:rowOff>0</xdr:rowOff>
    </xdr:from>
    <xdr:to>
      <xdr:col>6</xdr:col>
      <xdr:colOff>165100</xdr:colOff>
      <xdr:row>65</xdr:row>
      <xdr:rowOff>0</xdr:rowOff>
    </xdr:to>
    <xdr:graphicFrame macro="">
      <xdr:nvGraphicFramePr>
        <xdr:cNvPr id="15" name="グラフ 14">
          <a:extLst>
            <a:ext uri="{FF2B5EF4-FFF2-40B4-BE49-F238E27FC236}">
              <a16:creationId xmlns:a16="http://schemas.microsoft.com/office/drawing/2014/main" id="{00000000-0008-0000-2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127000</xdr:colOff>
      <xdr:row>65</xdr:row>
      <xdr:rowOff>0</xdr:rowOff>
    </xdr:from>
    <xdr:to>
      <xdr:col>6</xdr:col>
      <xdr:colOff>165100</xdr:colOff>
      <xdr:row>74</xdr:row>
      <xdr:rowOff>0</xdr:rowOff>
    </xdr:to>
    <xdr:graphicFrame macro="">
      <xdr:nvGraphicFramePr>
        <xdr:cNvPr id="16" name="グラフ 15">
          <a:extLst>
            <a:ext uri="{FF2B5EF4-FFF2-40B4-BE49-F238E27FC236}">
              <a16:creationId xmlns:a16="http://schemas.microsoft.com/office/drawing/2014/main" id="{00000000-0008-0000-2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165100</xdr:colOff>
      <xdr:row>41</xdr:row>
      <xdr:rowOff>0</xdr:rowOff>
    </xdr:from>
    <xdr:to>
      <xdr:col>8</xdr:col>
      <xdr:colOff>203200</xdr:colOff>
      <xdr:row>49</xdr:row>
      <xdr:rowOff>0</xdr:rowOff>
    </xdr:to>
    <xdr:graphicFrame macro="">
      <xdr:nvGraphicFramePr>
        <xdr:cNvPr id="17" name="グラフ 16">
          <a:extLst>
            <a:ext uri="{FF2B5EF4-FFF2-40B4-BE49-F238E27FC236}">
              <a16:creationId xmlns:a16="http://schemas.microsoft.com/office/drawing/2014/main" id="{00000000-0008-0000-2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165100</xdr:colOff>
      <xdr:row>41</xdr:row>
      <xdr:rowOff>0</xdr:rowOff>
    </xdr:from>
    <xdr:to>
      <xdr:col>8</xdr:col>
      <xdr:colOff>203200</xdr:colOff>
      <xdr:row>49</xdr:row>
      <xdr:rowOff>0</xdr:rowOff>
    </xdr:to>
    <xdr:sp macro="" textlink="">
      <xdr:nvSpPr>
        <xdr:cNvPr id="18" name="正方形/長方形 17">
          <a:extLst>
            <a:ext uri="{FF2B5EF4-FFF2-40B4-BE49-F238E27FC236}">
              <a16:creationId xmlns:a16="http://schemas.microsoft.com/office/drawing/2014/main" id="{00000000-0008-0000-2100-000012000000}"/>
            </a:ext>
          </a:extLst>
        </xdr:cNvPr>
        <xdr:cNvSpPr/>
      </xdr:nvSpPr>
      <xdr:spPr>
        <a:xfrm>
          <a:off x="4432300" y="70294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200">
              <a:solidFill>
                <a:srgbClr val="000000"/>
              </a:solidFill>
            </a:rPr>
            <a:t>0.2781</a:t>
          </a:r>
          <a:endParaRPr kumimoji="1" lang="ja-JP" altLang="en-US" sz="1200">
            <a:solidFill>
              <a:srgbClr val="000000"/>
            </a:solidFill>
          </a:endParaRPr>
        </a:p>
      </xdr:txBody>
    </xdr:sp>
    <xdr:clientData/>
  </xdr:twoCellAnchor>
  <xdr:twoCellAnchor>
    <xdr:from>
      <xdr:col>6</xdr:col>
      <xdr:colOff>165100</xdr:colOff>
      <xdr:row>49</xdr:row>
      <xdr:rowOff>0</xdr:rowOff>
    </xdr:from>
    <xdr:to>
      <xdr:col>8</xdr:col>
      <xdr:colOff>203200</xdr:colOff>
      <xdr:row>57</xdr:row>
      <xdr:rowOff>0</xdr:rowOff>
    </xdr:to>
    <xdr:graphicFrame macro="">
      <xdr:nvGraphicFramePr>
        <xdr:cNvPr id="19" name="グラフ 18">
          <a:extLst>
            <a:ext uri="{FF2B5EF4-FFF2-40B4-BE49-F238E27FC236}">
              <a16:creationId xmlns:a16="http://schemas.microsoft.com/office/drawing/2014/main" id="{00000000-0008-0000-2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165100</xdr:colOff>
      <xdr:row>49</xdr:row>
      <xdr:rowOff>0</xdr:rowOff>
    </xdr:from>
    <xdr:to>
      <xdr:col>8</xdr:col>
      <xdr:colOff>203200</xdr:colOff>
      <xdr:row>57</xdr:row>
      <xdr:rowOff>0</xdr:rowOff>
    </xdr:to>
    <xdr:sp macro="" textlink="">
      <xdr:nvSpPr>
        <xdr:cNvPr id="20" name="正方形/長方形 19">
          <a:extLst>
            <a:ext uri="{FF2B5EF4-FFF2-40B4-BE49-F238E27FC236}">
              <a16:creationId xmlns:a16="http://schemas.microsoft.com/office/drawing/2014/main" id="{00000000-0008-0000-2100-000014000000}"/>
            </a:ext>
          </a:extLst>
        </xdr:cNvPr>
        <xdr:cNvSpPr/>
      </xdr:nvSpPr>
      <xdr:spPr>
        <a:xfrm>
          <a:off x="4432300" y="84010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200">
              <a:solidFill>
                <a:srgbClr val="000000"/>
              </a:solidFill>
            </a:rPr>
            <a:t>0.2328</a:t>
          </a:r>
          <a:endParaRPr kumimoji="1" lang="ja-JP" altLang="en-US" sz="1200">
            <a:solidFill>
              <a:srgbClr val="000000"/>
            </a:solidFill>
          </a:endParaRPr>
        </a:p>
      </xdr:txBody>
    </xdr:sp>
    <xdr:clientData/>
  </xdr:twoCellAnchor>
  <xdr:twoCellAnchor>
    <xdr:from>
      <xdr:col>6</xdr:col>
      <xdr:colOff>165100</xdr:colOff>
      <xdr:row>57</xdr:row>
      <xdr:rowOff>0</xdr:rowOff>
    </xdr:from>
    <xdr:to>
      <xdr:col>8</xdr:col>
      <xdr:colOff>203200</xdr:colOff>
      <xdr:row>65</xdr:row>
      <xdr:rowOff>0</xdr:rowOff>
    </xdr:to>
    <xdr:graphicFrame macro="">
      <xdr:nvGraphicFramePr>
        <xdr:cNvPr id="21" name="グラフ 20">
          <a:extLst>
            <a:ext uri="{FF2B5EF4-FFF2-40B4-BE49-F238E27FC236}">
              <a16:creationId xmlns:a16="http://schemas.microsoft.com/office/drawing/2014/main" id="{00000000-0008-0000-2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165100</xdr:colOff>
      <xdr:row>57</xdr:row>
      <xdr:rowOff>0</xdr:rowOff>
    </xdr:from>
    <xdr:to>
      <xdr:col>8</xdr:col>
      <xdr:colOff>203200</xdr:colOff>
      <xdr:row>65</xdr:row>
      <xdr:rowOff>0</xdr:rowOff>
    </xdr:to>
    <xdr:sp macro="" textlink="">
      <xdr:nvSpPr>
        <xdr:cNvPr id="22" name="正方形/長方形 21">
          <a:extLst>
            <a:ext uri="{FF2B5EF4-FFF2-40B4-BE49-F238E27FC236}">
              <a16:creationId xmlns:a16="http://schemas.microsoft.com/office/drawing/2014/main" id="{00000000-0008-0000-2100-000016000000}"/>
            </a:ext>
          </a:extLst>
        </xdr:cNvPr>
        <xdr:cNvSpPr/>
      </xdr:nvSpPr>
      <xdr:spPr>
        <a:xfrm>
          <a:off x="4432300" y="9772650"/>
          <a:ext cx="1409700" cy="1371600"/>
        </a:xfrm>
        <a:prstGeom prst="rect">
          <a:avLst/>
        </a:prstGeom>
        <a:solidFill>
          <a:schemeClr val="bg1"/>
        </a:solidFill>
        <a:ln w="6350">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200">
              <a:solidFill>
                <a:srgbClr val="000000"/>
              </a:solidFill>
            </a:rPr>
            <a:t>0.3316</a:t>
          </a:r>
          <a:endParaRPr kumimoji="1" lang="ja-JP" altLang="en-US" sz="1200">
            <a:solidFill>
              <a:srgbClr val="000000"/>
            </a:solidFill>
          </a:endParaRPr>
        </a:p>
      </xdr:txBody>
    </xdr:sp>
    <xdr:clientData/>
  </xdr:twoCellAnchor>
  <xdr:twoCellAnchor>
    <xdr:from>
      <xdr:col>6</xdr:col>
      <xdr:colOff>165100</xdr:colOff>
      <xdr:row>65</xdr:row>
      <xdr:rowOff>0</xdr:rowOff>
    </xdr:from>
    <xdr:to>
      <xdr:col>8</xdr:col>
      <xdr:colOff>203200</xdr:colOff>
      <xdr:row>74</xdr:row>
      <xdr:rowOff>0</xdr:rowOff>
    </xdr:to>
    <xdr:graphicFrame macro="">
      <xdr:nvGraphicFramePr>
        <xdr:cNvPr id="23" name="グラフ 22">
          <a:extLst>
            <a:ext uri="{FF2B5EF4-FFF2-40B4-BE49-F238E27FC236}">
              <a16:creationId xmlns:a16="http://schemas.microsoft.com/office/drawing/2014/main" id="{00000000-0008-0000-2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0</xdr:colOff>
      <xdr:row>41</xdr:row>
      <xdr:rowOff>0</xdr:rowOff>
    </xdr:from>
    <xdr:to>
      <xdr:col>13</xdr:col>
      <xdr:colOff>0</xdr:colOff>
      <xdr:row>48</xdr:row>
      <xdr:rowOff>0</xdr:rowOff>
    </xdr:to>
    <xdr:sp macro="" textlink="">
      <xdr:nvSpPr>
        <xdr:cNvPr id="24" name="Text Box 1">
          <a:extLst>
            <a:ext uri="{FF2B5EF4-FFF2-40B4-BE49-F238E27FC236}">
              <a16:creationId xmlns:a16="http://schemas.microsoft.com/office/drawing/2014/main" id="{00000000-0008-0000-2100-000018000000}"/>
            </a:ext>
          </a:extLst>
        </xdr:cNvPr>
        <xdr:cNvSpPr txBox="1">
          <a:spLocks noChangeArrowheads="1"/>
        </xdr:cNvSpPr>
      </xdr:nvSpPr>
      <xdr:spPr bwMode="auto">
        <a:xfrm>
          <a:off x="6324600" y="7029450"/>
          <a:ext cx="27432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散布図行列</a:t>
          </a:r>
        </a:p>
        <a:p>
          <a:pPr algn="l" rtl="0">
            <a:lnSpc>
              <a:spcPct val="100000"/>
            </a:lnSpc>
            <a:defRPr sz="1000"/>
          </a:pPr>
          <a:r>
            <a:rPr lang="ja-JP" altLang="en-US" sz="1100" b="0" i="0" u="none" strike="noStrike" baseline="0">
              <a:solidFill>
                <a:srgbClr val="000000"/>
              </a:solidFill>
              <a:latin typeface="ＭＳ Ｐゴシック"/>
              <a:ea typeface="ＭＳ Ｐゴシック"/>
            </a:rPr>
            <a:t>全ての組み合わせについて、散布図が作成されます。相関行列から、「がくの長さ」と「がくの幅」の相関が高くなっており、散布図からも同様のことが読み取れます。</a:t>
          </a: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6</xdr:col>
      <xdr:colOff>0</xdr:colOff>
      <xdr:row>21</xdr:row>
      <xdr:rowOff>0</xdr:rowOff>
    </xdr:from>
    <xdr:to>
      <xdr:col>11</xdr:col>
      <xdr:colOff>0</xdr:colOff>
      <xdr:row>30</xdr:row>
      <xdr:rowOff>0</xdr:rowOff>
    </xdr:to>
    <xdr:sp macro="" textlink="">
      <xdr:nvSpPr>
        <xdr:cNvPr id="25" name="Text Box 1">
          <a:extLst>
            <a:ext uri="{FF2B5EF4-FFF2-40B4-BE49-F238E27FC236}">
              <a16:creationId xmlns:a16="http://schemas.microsoft.com/office/drawing/2014/main" id="{00000000-0008-0000-2100-000019000000}"/>
            </a:ext>
          </a:extLst>
        </xdr:cNvPr>
        <xdr:cNvSpPr txBox="1">
          <a:spLocks noChangeArrowheads="1"/>
        </xdr:cNvSpPr>
      </xdr:nvSpPr>
      <xdr:spPr bwMode="auto">
        <a:xfrm>
          <a:off x="4267200" y="36004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相関行列のヒートマップ</a:t>
          </a:r>
        </a:p>
        <a:p>
          <a:pPr algn="l" rtl="0">
            <a:defRPr sz="1000"/>
          </a:pPr>
          <a:r>
            <a:rPr lang="ja-JP" altLang="en-US" sz="1100" b="0" i="0" u="none" strike="noStrike" baseline="0">
              <a:solidFill>
                <a:srgbClr val="000000"/>
              </a:solidFill>
              <a:latin typeface="ＭＳ Ｐゴシック"/>
              <a:ea typeface="ＭＳ Ｐゴシック"/>
            </a:rPr>
            <a:t>相関行列のヒートマップを出力します。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正の相関が高いほど青く、負の相関が高いほど赤い色で順位相関行列が着色され、変数間の相関係数が視認しやすくなります。</a:t>
          </a:r>
          <a:endParaRPr lang="ja-JP" altLang="en-US"/>
        </a:p>
      </xdr:txBody>
    </xdr:sp>
    <xdr:clientData/>
  </xdr:twoCellAnchor>
  <xdr:twoCellAnchor>
    <xdr:from>
      <xdr:col>6</xdr:col>
      <xdr:colOff>0</xdr:colOff>
      <xdr:row>77</xdr:row>
      <xdr:rowOff>0</xdr:rowOff>
    </xdr:from>
    <xdr:to>
      <xdr:col>11</xdr:col>
      <xdr:colOff>0</xdr:colOff>
      <xdr:row>82</xdr:row>
      <xdr:rowOff>161924</xdr:rowOff>
    </xdr:to>
    <xdr:sp macro="" textlink="">
      <xdr:nvSpPr>
        <xdr:cNvPr id="26" name="Text Box 1">
          <a:extLst>
            <a:ext uri="{FF2B5EF4-FFF2-40B4-BE49-F238E27FC236}">
              <a16:creationId xmlns:a16="http://schemas.microsoft.com/office/drawing/2014/main" id="{00000000-0008-0000-2100-00001A000000}"/>
            </a:ext>
          </a:extLst>
        </xdr:cNvPr>
        <xdr:cNvSpPr txBox="1">
          <a:spLocks noChangeArrowheads="1"/>
        </xdr:cNvSpPr>
      </xdr:nvSpPr>
      <xdr:spPr bwMode="auto">
        <a:xfrm>
          <a:off x="4267200" y="13201650"/>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「グラフ用データ」より下の値は、グラフを作成するためだけの情報です。この内容を変更するとグラフが正しく表示されません。</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xdr:colOff>
      <xdr:row>9</xdr:row>
      <xdr:rowOff>171449</xdr:rowOff>
    </xdr:from>
    <xdr:to>
      <xdr:col>12</xdr:col>
      <xdr:colOff>1</xdr:colOff>
      <xdr:row>32</xdr:row>
      <xdr:rowOff>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4867276" y="1714499"/>
          <a:ext cx="3429000" cy="37719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平均と標準偏差</a:t>
          </a:r>
        </a:p>
        <a:p>
          <a:pPr algn="l" rtl="0">
            <a:lnSpc>
              <a:spcPct val="100000"/>
            </a:lnSpc>
            <a:defRPr sz="1000"/>
          </a:pPr>
          <a:r>
            <a:rPr lang="ja-JP" altLang="en-US" sz="1100" b="0" i="0" u="none" strike="noStrike" baseline="0">
              <a:solidFill>
                <a:srgbClr val="000000"/>
              </a:solidFill>
              <a:latin typeface="ＭＳ Ｐゴシック"/>
              <a:ea typeface="ＭＳ Ｐゴシック"/>
            </a:rPr>
            <a:t>「あやめの種類」によって平均値にばらつきがあるのが分かります。標準偏差は平均からの標準的なばらつきの大きさを示します。あやめの種類の違いによる平均値の差は、いずれも標準偏差を上回っ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相関比 </a:t>
          </a:r>
          <a:r>
            <a:rPr lang="el-GR" altLang="ja-JP" sz="1100" b="1" i="0" u="none" strike="noStrike" baseline="0">
              <a:solidFill>
                <a:srgbClr val="000000"/>
              </a:solidFill>
              <a:latin typeface="ＭＳ Ｐゴシック"/>
              <a:ea typeface="ＭＳ Ｐゴシック"/>
            </a:rPr>
            <a:t>η</a:t>
          </a:r>
          <a:r>
            <a:rPr lang="el-GR" altLang="ja-JP" sz="1100" b="1" i="0" u="none" strike="noStrike" baseline="30000">
              <a:solidFill>
                <a:srgbClr val="000000"/>
              </a:solidFill>
              <a:latin typeface="ＭＳ Ｐゴシック"/>
              <a:ea typeface="ＭＳ Ｐゴシック"/>
            </a:rPr>
            <a:t>2</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層別要因である「あやめの種類」と、各デｰタとの相関比を見ると、「花弁の長さ」と「花弁の幅」は</a:t>
          </a:r>
          <a:r>
            <a:rPr lang="en-US" altLang="ja-JP" sz="1100" b="0" i="0" u="none" strike="noStrike" baseline="0">
              <a:solidFill>
                <a:srgbClr val="000000"/>
              </a:solidFill>
              <a:latin typeface="ＭＳ Ｐゴシック"/>
              <a:ea typeface="ＭＳ Ｐゴシック"/>
            </a:rPr>
            <a:t>0.9</a:t>
          </a:r>
          <a:r>
            <a:rPr lang="ja-JP" altLang="en-US" sz="1100" b="0" i="0" u="none" strike="noStrike" baseline="0">
              <a:solidFill>
                <a:srgbClr val="000000"/>
              </a:solidFill>
              <a:latin typeface="ＭＳ Ｐゴシック"/>
              <a:ea typeface="ＭＳ Ｐゴシック"/>
            </a:rPr>
            <a:t>を超えており、かなり高い相関が見られます。続いて「がくの長さ」が高く、最も低い「がくの幅」については</a:t>
          </a:r>
          <a:r>
            <a:rPr lang="en-US" altLang="ja-JP" sz="1100" b="0" i="0" u="none" strike="noStrike" baseline="0">
              <a:solidFill>
                <a:srgbClr val="000000"/>
              </a:solidFill>
              <a:latin typeface="ＭＳ Ｐゴシック"/>
              <a:ea typeface="ＭＳ Ｐゴシック"/>
            </a:rPr>
            <a:t>0.4</a:t>
          </a:r>
          <a:r>
            <a:rPr lang="ja-JP" altLang="en-US" sz="1100" b="0" i="0" u="none" strike="noStrike" baseline="0">
              <a:solidFill>
                <a:srgbClr val="000000"/>
              </a:solidFill>
              <a:latin typeface="ＭＳ Ｐゴシック"/>
              <a:ea typeface="ＭＳ Ｐゴシック"/>
            </a:rPr>
            <a:t>と中程度の相関が見られます。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相関比の有意性の検定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帰無仮説「相関比</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」についての検定の結果です。「がくの長さ」、「がくの幅」、「花弁の長さ」、「花弁の幅」のすべてにおいて</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0.05</a:t>
          </a:r>
          <a:r>
            <a:rPr lang="ja-JP" altLang="en-US" sz="1100" b="0" i="0" u="none" strike="noStrike" baseline="0">
              <a:solidFill>
                <a:srgbClr val="000000"/>
              </a:solidFill>
              <a:latin typeface="ＭＳ Ｐゴシック"/>
              <a:ea typeface="ＭＳ Ｐゴシック"/>
            </a:rPr>
            <a:t>を下回っています。したがって、すべての相関比は有意であると判断できます。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3</xdr:row>
      <xdr:rowOff>1</xdr:rowOff>
    </xdr:from>
    <xdr:to>
      <xdr:col>13</xdr:col>
      <xdr:colOff>1</xdr:colOff>
      <xdr:row>29</xdr:row>
      <xdr:rowOff>0</xdr:rowOff>
    </xdr:to>
    <xdr:sp macro="" textlink="">
      <xdr:nvSpPr>
        <xdr:cNvPr id="6200" name="Text Box 1">
          <a:extLst>
            <a:ext uri="{FF2B5EF4-FFF2-40B4-BE49-F238E27FC236}">
              <a16:creationId xmlns:a16="http://schemas.microsoft.com/office/drawing/2014/main" id="{00000000-0008-0000-0500-000038180000}"/>
            </a:ext>
          </a:extLst>
        </xdr:cNvPr>
        <xdr:cNvSpPr txBox="1">
          <a:spLocks noChangeArrowheads="1"/>
        </xdr:cNvSpPr>
      </xdr:nvSpPr>
      <xdr:spPr bwMode="auto">
        <a:xfrm>
          <a:off x="200026" y="571501"/>
          <a:ext cx="7829550" cy="4943474"/>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量的デｰタを、階級に区切り、各階級の度数（出現頻度）を数えて度数分布表とヒストグラムを作成します。複数の列を一度に指定できます。このとき、［分析単位］を［指定範囲全体］にすると、複数列をまとめて一つの変数に属すデｰタとして扱い、記述統計量を算出します。［グラフ］タブをクリックすると、頻度の大きい順に階級を並べるパレｰト図のオプションや、累積相対度数を折れ線グラフとして付加するオプション、ヒストグラム上部に横向きの箱ひげ図を出力するオプションもあり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階級設定について</a:t>
          </a:r>
        </a:p>
        <a:p>
          <a:pPr algn="l" rtl="0">
            <a:lnSpc>
              <a:spcPct val="100000"/>
            </a:lnSpc>
            <a:defRPr sz="1000"/>
          </a:pPr>
          <a:r>
            <a:rPr lang="ja-JP" altLang="en-US" sz="1100" b="0" i="0" u="none" strike="noStrike" baseline="0">
              <a:solidFill>
                <a:srgbClr val="000000"/>
              </a:solidFill>
              <a:latin typeface="+mn-ea"/>
              <a:ea typeface="+mn-ea"/>
            </a:rPr>
            <a:t>階級設定のオプションとして</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種類の方法があります。［自動］の場合、スコットの選択により得られる階級（ビン）の幅をもとに、階級の区切りが切りの良い数字になるよう調整します。［公式による設定］の場合、階級の幅を定めてから階級数を求める［スコットの選択］（階級幅</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標準偏差の</a:t>
          </a:r>
          <a:r>
            <a:rPr lang="en-US" altLang="ja-JP" sz="1100" b="0" i="0" u="none" strike="noStrike" baseline="0">
              <a:solidFill>
                <a:srgbClr val="000000"/>
              </a:solidFill>
              <a:latin typeface="+mn-ea"/>
              <a:ea typeface="+mn-ea"/>
            </a:rPr>
            <a:t>3.5</a:t>
          </a:r>
          <a:r>
            <a:rPr lang="ja-JP" altLang="en-US" sz="1100" b="0" i="0" u="none" strike="noStrike" baseline="0">
              <a:solidFill>
                <a:srgbClr val="000000"/>
              </a:solidFill>
              <a:latin typeface="+mn-ea"/>
              <a:ea typeface="+mn-ea"/>
            </a:rPr>
            <a:t>倍を</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の</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乗根で割る）と［フリードマン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ダイアコニスの選択］（階級幅</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四分位範囲の</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倍を</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の</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乗根で割る）、階級数を直接求める［スタージェスの公式］（階級数</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が</a:t>
          </a:r>
          <a:r>
            <a:rPr lang="en-US" altLang="ja-JP" sz="1100" b="0" i="0" u="none" strike="noStrike" baseline="0">
              <a:solidFill>
                <a:srgbClr val="000000"/>
              </a:solidFill>
              <a:latin typeface="+mn-ea"/>
              <a:ea typeface="+mn-ea"/>
            </a:rPr>
            <a:t>128</a:t>
          </a:r>
          <a:r>
            <a:rPr lang="ja-JP" altLang="en-US" sz="1100" b="0" i="0" u="none" strike="noStrike" baseline="0">
              <a:solidFill>
                <a:srgbClr val="000000"/>
              </a:solidFill>
              <a:latin typeface="+mn-ea"/>
              <a:ea typeface="+mn-ea"/>
            </a:rPr>
            <a:t>なら</a:t>
          </a:r>
          <a:r>
            <a:rPr lang="en-US" altLang="ja-JP" sz="1100" b="0" i="0" u="none" strike="noStrike" baseline="0">
              <a:solidFill>
                <a:srgbClr val="000000"/>
              </a:solidFill>
              <a:latin typeface="+mn-ea"/>
              <a:ea typeface="+mn-ea"/>
            </a:rPr>
            <a:t>8</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が</a:t>
          </a:r>
          <a:r>
            <a:rPr lang="en-US" altLang="ja-JP" sz="1100" b="0" i="0" u="none" strike="noStrike" baseline="0">
              <a:solidFill>
                <a:srgbClr val="000000"/>
              </a:solidFill>
              <a:latin typeface="+mn-ea"/>
              <a:ea typeface="+mn-ea"/>
            </a:rPr>
            <a:t>256</a:t>
          </a:r>
          <a:r>
            <a:rPr lang="ja-JP" altLang="en-US" sz="1100" b="0" i="0" u="none" strike="noStrike" baseline="0">
              <a:solidFill>
                <a:srgbClr val="000000"/>
              </a:solidFill>
              <a:latin typeface="+mn-ea"/>
              <a:ea typeface="+mn-ea"/>
            </a:rPr>
            <a:t>なら</a:t>
          </a:r>
          <a:r>
            <a:rPr lang="en-US" altLang="ja-JP" sz="1100" b="0" i="0" u="none" strike="noStrike" baseline="0">
              <a:solidFill>
                <a:srgbClr val="000000"/>
              </a:solidFill>
              <a:latin typeface="+mn-ea"/>
              <a:ea typeface="+mn-ea"/>
            </a:rPr>
            <a:t>9</a:t>
          </a:r>
          <a:r>
            <a:rPr lang="ja-JP" altLang="en-US" sz="1100" b="0" i="0" u="none" strike="noStrike" baseline="0">
              <a:solidFill>
                <a:srgbClr val="000000"/>
              </a:solidFill>
              <a:latin typeface="+mn-ea"/>
              <a:ea typeface="+mn-ea"/>
            </a:rPr>
            <a:t>）と［平方根選択］（階級数</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の平方根）が選択可能です。いずれの公式も求めた階級数で最小値と最大値の間を等分します。［等間隔］の場合、最初の階級の階級下限値と階級幅を指定します。［任意］の場合、事前にセルに入力された階級下限値のリストを読み込み、分析者独自の階級を設定することができ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検定について</a:t>
          </a:r>
        </a:p>
        <a:p>
          <a:pPr algn="l" rtl="0">
            <a:lnSpc>
              <a:spcPct val="100000"/>
            </a:lnSpc>
            <a:defRPr sz="1000"/>
          </a:pPr>
          <a:r>
            <a:rPr lang="ja-JP" altLang="en-US" sz="1100" b="0" i="0" u="none" strike="noStrike" baseline="0">
              <a:solidFill>
                <a:srgbClr val="000000"/>
              </a:solidFill>
              <a:latin typeface="+mn-ea"/>
              <a:ea typeface="+mn-ea"/>
            </a:rPr>
            <a:t>各階級における期待度数が［</a:t>
          </a:r>
          <a:r>
            <a:rPr lang="ja-JP" altLang="ja-JP" sz="1100" b="0" i="0" baseline="0">
              <a:effectLst/>
              <a:latin typeface="+mn-ea"/>
              <a:ea typeface="+mn-ea"/>
              <a:cs typeface="+mn-cs"/>
            </a:rPr>
            <a:t>正規分布</a:t>
          </a:r>
          <a:r>
            <a:rPr lang="ja-JP" altLang="en-US" sz="1100" b="0" i="0" u="none" strike="noStrike" baseline="0">
              <a:solidFill>
                <a:srgbClr val="000000"/>
              </a:solidFill>
              <a:effectLst/>
              <a:latin typeface="+mn-ea"/>
              <a:ea typeface="+mn-ea"/>
              <a:cs typeface="+mn-cs"/>
            </a:rPr>
            <a:t>］</a:t>
          </a:r>
          <a:r>
            <a:rPr lang="ja-JP" altLang="en-US" sz="1100" b="0" i="0" u="none" strike="noStrike" baseline="0">
              <a:solidFill>
                <a:srgbClr val="000000"/>
              </a:solidFill>
              <a:latin typeface="+mn-ea"/>
              <a:ea typeface="+mn-ea"/>
            </a:rPr>
            <a:t>である場合、もしくは、［</a:t>
          </a:r>
          <a:r>
            <a:rPr lang="ja-JP" altLang="ja-JP" sz="1100" b="0" i="0" baseline="0">
              <a:effectLst/>
              <a:latin typeface="+mn-ea"/>
              <a:ea typeface="+mn-ea"/>
              <a:cs typeface="+mn-cs"/>
            </a:rPr>
            <a:t>一様分布（各階級の期待度数が等しい）</a:t>
          </a:r>
          <a:r>
            <a:rPr lang="ja-JP" altLang="en-US" sz="1100" b="0" i="0" u="none" strike="noStrike" baseline="0">
              <a:solidFill>
                <a:srgbClr val="000000"/>
              </a:solidFill>
              <a:effectLst/>
              <a:latin typeface="+mn-ea"/>
              <a:ea typeface="+mn-ea"/>
              <a:cs typeface="+mn-cs"/>
            </a:rPr>
            <a:t>］</a:t>
          </a:r>
          <a:r>
            <a:rPr lang="ja-JP" altLang="en-US" sz="1100" b="0" i="0" u="none" strike="noStrike" baseline="0">
              <a:solidFill>
                <a:srgbClr val="000000"/>
              </a:solidFill>
              <a:latin typeface="+mn-ea"/>
              <a:ea typeface="+mn-ea"/>
            </a:rPr>
            <a:t>とした場合の</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通りについて、カイ二乗分布による適合度の検定を行うことができます。この検定法は階級の区切り方によって結果が変わってきますので、正規性の検定を重視する場合は、［正規確率プロットと正規性の検定］の利用をお薦め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セトｰサ、ヴェルシコロｰル、ヴィルジニカの</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種類のあやめのがくの長さの分布をヒストグラムに描いて、分布の違いを確認します。</a:t>
          </a:r>
        </a:p>
      </xdr:txBody>
    </xdr:sp>
    <xdr:clientData/>
  </xdr:twoCellAnchor>
  <xdr:twoCellAnchor>
    <xdr:from>
      <xdr:col>6</xdr:col>
      <xdr:colOff>9524</xdr:colOff>
      <xdr:row>31</xdr:row>
      <xdr:rowOff>9524</xdr:rowOff>
    </xdr:from>
    <xdr:to>
      <xdr:col>12</xdr:col>
      <xdr:colOff>685799</xdr:colOff>
      <xdr:row>68</xdr:row>
      <xdr:rowOff>0</xdr:rowOff>
    </xdr:to>
    <xdr:sp macro="" textlink="">
      <xdr:nvSpPr>
        <xdr:cNvPr id="6465" name="Text Box 2">
          <a:extLst>
            <a:ext uri="{FF2B5EF4-FFF2-40B4-BE49-F238E27FC236}">
              <a16:creationId xmlns:a16="http://schemas.microsoft.com/office/drawing/2014/main" id="{00000000-0008-0000-0500-000041190000}"/>
            </a:ext>
          </a:extLst>
        </xdr:cNvPr>
        <xdr:cNvSpPr txBox="1">
          <a:spLocks noChangeArrowheads="1"/>
        </xdr:cNvSpPr>
      </xdr:nvSpPr>
      <xdr:spPr bwMode="auto">
        <a:xfrm>
          <a:off x="3238499" y="5876924"/>
          <a:ext cx="4791075" cy="65055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32</a:t>
          </a:r>
          <a:r>
            <a:rPr lang="ja-JP" altLang="en-US" sz="1100" b="1" i="0" u="sng" strike="noStrike" baseline="0">
              <a:solidFill>
                <a:srgbClr val="000000"/>
              </a:solidFill>
              <a:latin typeface="+mn-ea"/>
              <a:ea typeface="+mn-ea"/>
            </a:rPr>
            <a:t>からE</a:t>
          </a:r>
          <a:r>
            <a:rPr lang="en-US" altLang="ja-JP" sz="1100" b="1" i="0" u="sng" strike="noStrike" baseline="0">
              <a:solidFill>
                <a:srgbClr val="000000"/>
              </a:solidFill>
              <a:latin typeface="+mn-ea"/>
              <a:ea typeface="+mn-ea"/>
            </a:rPr>
            <a:t>32</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②エクセル統計メニュｰから、［基本統計・相関］－［度数分布とヒストグラム］を選択する。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の［データ入力範囲］には「</a:t>
          </a:r>
          <a:r>
            <a:rPr lang="en-US" altLang="ja-JP" sz="1100" b="0" i="0" u="none" strike="noStrike" baseline="0">
              <a:solidFill>
                <a:srgbClr val="000000"/>
              </a:solidFill>
              <a:latin typeface="+mn-ea"/>
              <a:ea typeface="+mn-ea"/>
            </a:rPr>
            <a:t>C32:E82</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sz="1100">
            <a:effectLst/>
            <a:latin typeface="+mn-ea"/>
            <a:ea typeface="+mn-ea"/>
          </a:endParaRPr>
        </a:p>
        <a:p>
          <a:pPr algn="l" rtl="0">
            <a:lnSpc>
              <a:spcPct val="100000"/>
            </a:lnSpc>
            <a:defRPr sz="1000"/>
          </a:pPr>
          <a:endParaRPr lang="ja-JP" altLang="en-US" sz="1100" b="0" i="1"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③［階級設定］タブをクリックする。</a:t>
          </a:r>
        </a:p>
        <a:p>
          <a:pPr algn="l" rtl="0">
            <a:lnSpc>
              <a:spcPct val="100000"/>
            </a:lnSpc>
            <a:defRPr sz="1000"/>
          </a:pPr>
          <a:endParaRPr lang="ja-JP" altLang="en-US"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の［階級設定］に切り替わります。</a:t>
          </a:r>
          <a:r>
            <a:rPr lang="ja-JP" altLang="ja-JP" sz="1100" b="0" i="0" baseline="0">
              <a:effectLst/>
              <a:latin typeface="+mn-ea"/>
              <a:ea typeface="+mn-ea"/>
              <a:cs typeface="+mn-cs"/>
            </a:rPr>
            <a:t>［等間隔］を選択してから、［最小］ボックスに「4.25」を「間隔」ボックスに「0.25」を入力</a:t>
          </a:r>
          <a:r>
            <a:rPr lang="ja-JP" altLang="en-US" sz="1100" b="0" i="0" baseline="0">
              <a:effectLst/>
              <a:latin typeface="+mn-ea"/>
              <a:ea typeface="+mn-ea"/>
              <a:cs typeface="+mn-cs"/>
            </a:rPr>
            <a:t>します</a:t>
          </a:r>
          <a:r>
            <a:rPr lang="ja-JP" altLang="ja-JP" sz="1100" b="0" i="0" baseline="0">
              <a:effectLst/>
              <a:latin typeface="+mn-ea"/>
              <a:ea typeface="+mn-ea"/>
              <a:cs typeface="+mn-cs"/>
            </a:rPr>
            <a:t>。</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今回は比較をしやすくするために、全部のヒストグラムの階級を統一します。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rtl="0"/>
          <a:r>
            <a:rPr lang="ja-JP" altLang="ja-JP" sz="1100" b="1" i="0" baseline="0">
              <a:effectLst/>
              <a:latin typeface="+mn-ea"/>
              <a:ea typeface="+mn-ea"/>
              <a:cs typeface="+mn-cs"/>
            </a:rPr>
            <a:t>④［</a:t>
          </a:r>
          <a:r>
            <a:rPr lang="ja-JP" altLang="en-US" sz="1100" b="1" i="0" baseline="0">
              <a:effectLst/>
              <a:latin typeface="+mn-ea"/>
              <a:ea typeface="+mn-ea"/>
              <a:cs typeface="+mn-cs"/>
            </a:rPr>
            <a:t>グラフ</a:t>
          </a:r>
          <a:r>
            <a:rPr lang="ja-JP" altLang="ja-JP" sz="1100" b="1" i="0" baseline="0">
              <a:effectLst/>
              <a:latin typeface="+mn-ea"/>
              <a:ea typeface="+mn-ea"/>
              <a:cs typeface="+mn-cs"/>
            </a:rPr>
            <a:t>］</a:t>
          </a:r>
          <a:r>
            <a:rPr lang="ja-JP" altLang="en-US" sz="1100" b="1" i="0" baseline="0">
              <a:effectLst/>
              <a:latin typeface="+mn-ea"/>
              <a:ea typeface="+mn-ea"/>
              <a:cs typeface="+mn-cs"/>
            </a:rPr>
            <a:t>タブ</a:t>
          </a:r>
          <a:r>
            <a:rPr lang="ja-JP" altLang="ja-JP" sz="1100" b="1" i="0" baseline="0">
              <a:effectLst/>
              <a:latin typeface="+mn-ea"/>
              <a:ea typeface="+mn-ea"/>
              <a:cs typeface="+mn-cs"/>
            </a:rPr>
            <a:t>をクリックする。</a:t>
          </a:r>
          <a:endParaRPr lang="ja-JP"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a:effectLst/>
              <a:latin typeface="+mn-ea"/>
              <a:ea typeface="+mn-ea"/>
            </a:rPr>
            <a:t>ダイアログ</a:t>
          </a:r>
          <a:r>
            <a:rPr lang="en-US" altLang="ja-JP" sz="1100" b="0" i="0" baseline="0">
              <a:effectLst/>
              <a:latin typeface="+mn-ea"/>
              <a:ea typeface="+mn-ea"/>
              <a:cs typeface="+mn-cs"/>
            </a:rPr>
            <a:t>-3</a:t>
          </a:r>
          <a:r>
            <a:rPr lang="ja-JP" altLang="ja-JP" sz="1100" b="0" i="0" baseline="0">
              <a:effectLst/>
              <a:latin typeface="+mn-ea"/>
              <a:ea typeface="+mn-ea"/>
              <a:cs typeface="+mn-cs"/>
            </a:rPr>
            <a:t>の</a:t>
          </a:r>
          <a:r>
            <a:rPr lang="ja-JP" altLang="en-US" sz="1100" b="0" i="0" baseline="0">
              <a:effectLst/>
              <a:latin typeface="+mn-ea"/>
              <a:ea typeface="+mn-ea"/>
              <a:cs typeface="+mn-cs"/>
            </a:rPr>
            <a:t>［グラフ］に切り替わります。［箱ひげ図を追加する］にチェックを入れます。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effectLst/>
              <a:latin typeface="+mn-ea"/>
              <a:ea typeface="+mn-ea"/>
              <a:cs typeface="+mn-cs"/>
            </a:rPr>
            <a:t>⑤</a:t>
          </a:r>
          <a:r>
            <a:rPr lang="ja-JP" altLang="ja-JP" sz="1100" b="1" i="0" baseline="0">
              <a:effectLst/>
              <a:latin typeface="+mn-ea"/>
              <a:ea typeface="+mn-ea"/>
              <a:cs typeface="+mn-cs"/>
            </a:rPr>
            <a:t>［</a:t>
          </a:r>
          <a:r>
            <a:rPr lang="ja-JP" altLang="en-US" sz="1100" b="1" i="0" baseline="0">
              <a:effectLst/>
              <a:latin typeface="+mn-ea"/>
              <a:ea typeface="+mn-ea"/>
              <a:cs typeface="+mn-cs"/>
            </a:rPr>
            <a:t>箱ひげ図を追加する</a:t>
          </a:r>
          <a:r>
            <a:rPr lang="ja-JP" altLang="ja-JP" sz="1100" b="1" i="0" baseline="0">
              <a:effectLst/>
              <a:latin typeface="+mn-ea"/>
              <a:ea typeface="+mn-ea"/>
              <a:cs typeface="+mn-cs"/>
            </a:rPr>
            <a:t>］</a:t>
          </a:r>
          <a:r>
            <a:rPr lang="ja-JP" altLang="en-US" sz="1100" b="1" i="0" baseline="0">
              <a:effectLst/>
              <a:latin typeface="+mn-ea"/>
              <a:ea typeface="+mn-ea"/>
              <a:cs typeface="+mn-cs"/>
            </a:rPr>
            <a:t>にチェックを入れ</a:t>
          </a:r>
          <a:r>
            <a:rPr lang="ja-JP" altLang="ja-JP" sz="1100" b="1" i="0" baseline="0">
              <a:effectLst/>
              <a:latin typeface="+mn-ea"/>
              <a:ea typeface="+mn-ea"/>
              <a:cs typeface="+mn-cs"/>
            </a:rPr>
            <a:t>る。</a:t>
          </a:r>
          <a:endParaRPr lang="ja-JP"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a:effectLst/>
              <a:latin typeface="+mn-ea"/>
              <a:ea typeface="+mn-ea"/>
            </a:rPr>
            <a:t>度数の大きい階級で並べ替えたい場合は［パレート図］に、累積度数を表示させたい場合は［累積度数分布を追加する］に、ヒストグラムの上部に横向きの箱ひげ図を同時に出力させたい場合は［箱ひげ図を追加する］にそれぞれチェックを入れます。［箱ひげ図を出力させる］にチェックを入れた場合は、［パレート図］もしくは［累積度数分布を追加する］をチェックすることはできません。</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⑥［OK］ボタンをクリックする。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a:latin typeface="+mn-ea"/>
            <a:ea typeface="+mn-ea"/>
          </a:endParaRPr>
        </a:p>
      </xdr:txBody>
    </xdr:sp>
    <xdr:clientData/>
  </xdr:twoCellAnchor>
  <xdr:twoCellAnchor editAs="oneCell">
    <xdr:from>
      <xdr:col>6</xdr:col>
      <xdr:colOff>0</xdr:colOff>
      <xdr:row>89</xdr:row>
      <xdr:rowOff>0</xdr:rowOff>
    </xdr:from>
    <xdr:to>
      <xdr:col>12</xdr:col>
      <xdr:colOff>422910</xdr:colOff>
      <xdr:row>106</xdr:row>
      <xdr:rowOff>104775</xdr:rowOff>
    </xdr:to>
    <xdr:pic>
      <xdr:nvPicPr>
        <xdr:cNvPr id="12" name="図 11" descr="\\SSRI-TOKYO5\解析事業推進室-Secure\SEC\菊竹\PDF\作成途中\ダイアログ画像\①基本統計\度数分布とヒストグラム_5.PN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15992475"/>
          <a:ext cx="4537710" cy="3019425"/>
        </a:xfrm>
        <a:prstGeom prst="rect">
          <a:avLst/>
        </a:prstGeom>
        <a:noFill/>
        <a:ln>
          <a:noFill/>
        </a:ln>
      </xdr:spPr>
    </xdr:pic>
    <xdr:clientData/>
  </xdr:twoCellAnchor>
  <xdr:twoCellAnchor editAs="oneCell">
    <xdr:from>
      <xdr:col>6</xdr:col>
      <xdr:colOff>0</xdr:colOff>
      <xdr:row>70</xdr:row>
      <xdr:rowOff>0</xdr:rowOff>
    </xdr:from>
    <xdr:to>
      <xdr:col>12</xdr:col>
      <xdr:colOff>428057</xdr:colOff>
      <xdr:row>87</xdr:row>
      <xdr:rowOff>113920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3228975" y="12896850"/>
          <a:ext cx="4542857" cy="3038095"/>
        </a:xfrm>
        <a:prstGeom prst="rect">
          <a:avLst/>
        </a:prstGeom>
      </xdr:spPr>
    </xdr:pic>
    <xdr:clientData/>
  </xdr:twoCellAnchor>
  <xdr:twoCellAnchor editAs="oneCell">
    <xdr:from>
      <xdr:col>6</xdr:col>
      <xdr:colOff>0</xdr:colOff>
      <xdr:row>108</xdr:row>
      <xdr:rowOff>0</xdr:rowOff>
    </xdr:from>
    <xdr:to>
      <xdr:col>12</xdr:col>
      <xdr:colOff>428057</xdr:colOff>
      <xdr:row>125</xdr:row>
      <xdr:rowOff>123445</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3228975" y="19421475"/>
          <a:ext cx="4542857" cy="30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254000</xdr:colOff>
      <xdr:row>27</xdr:row>
      <xdr:rowOff>0</xdr:rowOff>
    </xdr:from>
    <xdr:to>
      <xdr:col>4</xdr:col>
      <xdr:colOff>219075</xdr:colOff>
      <xdr:row>42</xdr:row>
      <xdr:rowOff>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74</xdr:row>
      <xdr:rowOff>0</xdr:rowOff>
    </xdr:from>
    <xdr:to>
      <xdr:col>5</xdr:col>
      <xdr:colOff>549275</xdr:colOff>
      <xdr:row>89</xdr:row>
      <xdr:rowOff>0</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124</xdr:row>
      <xdr:rowOff>0</xdr:rowOff>
    </xdr:from>
    <xdr:to>
      <xdr:col>6</xdr:col>
      <xdr:colOff>473075</xdr:colOff>
      <xdr:row>139</xdr:row>
      <xdr:rowOff>0</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xdr:row>
      <xdr:rowOff>0</xdr:rowOff>
    </xdr:from>
    <xdr:to>
      <xdr:col>12</xdr:col>
      <xdr:colOff>0</xdr:colOff>
      <xdr:row>14</xdr:row>
      <xdr:rowOff>161925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3667125" y="514350"/>
          <a:ext cx="4800600" cy="20478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エクセル統計の出力のままであれば、変数ごとに（ここでは花の種類ごとに）、基本統計量、度数分布表、ヒストグラムの順に出力されます。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ヒストグラム出力後に変更を加えたい場合、</a:t>
          </a:r>
          <a:r>
            <a:rPr lang="en-US" altLang="ja-JP" sz="1100" b="0" i="0" baseline="0">
              <a:effectLst/>
              <a:latin typeface="+mn-ea"/>
              <a:ea typeface="+mn-ea"/>
              <a:cs typeface="+mn-cs"/>
            </a:rPr>
            <a:t>Excel</a:t>
          </a:r>
          <a:r>
            <a:rPr lang="ja-JP" altLang="ja-JP" sz="1100" b="0" i="0" baseline="0">
              <a:effectLst/>
              <a:latin typeface="+mn-ea"/>
              <a:ea typeface="+mn-ea"/>
              <a:cs typeface="+mn-cs"/>
            </a:rPr>
            <a:t>の</a:t>
          </a:r>
          <a:r>
            <a:rPr lang="ja-JP" altLang="ja-JP" sz="1100" b="0" i="0" baseline="0">
              <a:effectLst/>
              <a:latin typeface="+mn-lt"/>
              <a:ea typeface="+mn-ea"/>
              <a:cs typeface="+mn-cs"/>
            </a:rPr>
            <a:t>グラフ機能を</a:t>
          </a:r>
          <a:r>
            <a:rPr lang="ja-JP" altLang="en-US" sz="1100" b="0" i="0" baseline="0">
              <a:effectLst/>
              <a:latin typeface="+mn-lt"/>
              <a:ea typeface="+mn-ea"/>
              <a:cs typeface="+mn-cs"/>
            </a:rPr>
            <a:t>利用して簡単に編集することができます。</a:t>
          </a:r>
          <a:endParaRPr lang="en-US" altLang="ja-JP" sz="1100" b="0" i="0" baseline="0">
            <a:effectLst/>
            <a:latin typeface="+mn-lt"/>
            <a:ea typeface="+mn-ea"/>
            <a:cs typeface="+mn-cs"/>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ヒストグラムで比べてみると、セトｰサ、ヴェルシコロｰル、ヴィルジニカの順に、分布の中心が右へずれていき、散らばりも大きくなっていることがよく分かります。基本統計量の平均と標準偏差の値も見比べてみてください。</a:t>
          </a:r>
        </a:p>
      </xdr:txBody>
    </xdr:sp>
    <xdr:clientData/>
  </xdr:twoCellAnchor>
  <xdr:twoCellAnchor>
    <xdr:from>
      <xdr:col>7</xdr:col>
      <xdr:colOff>0</xdr:colOff>
      <xdr:row>27</xdr:row>
      <xdr:rowOff>0</xdr:rowOff>
    </xdr:from>
    <xdr:to>
      <xdr:col>12</xdr:col>
      <xdr:colOff>0</xdr:colOff>
      <xdr:row>45</xdr:row>
      <xdr:rowOff>0</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5038725" y="4629150"/>
          <a:ext cx="3429000" cy="30861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横向きの箱ひげ図は箱ひげ図と同じ原理で作成されています。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中央値を</a:t>
          </a:r>
          <a:r>
            <a:rPr lang="ja-JP" altLang="ja-JP" sz="1000" b="0" i="0" baseline="0">
              <a:effectLst/>
              <a:latin typeface="+mn-lt"/>
              <a:ea typeface="+mn-ea"/>
              <a:cs typeface="+mn-cs"/>
            </a:rPr>
            <a:t>箱の中央の縦線で</a:t>
          </a:r>
          <a:r>
            <a:rPr lang="ja-JP" altLang="en-US" sz="1000" b="0" i="0" baseline="0">
              <a:effectLst/>
              <a:latin typeface="+mn-lt"/>
              <a:ea typeface="+mn-ea"/>
              <a:cs typeface="+mn-cs"/>
            </a:rPr>
            <a:t>表し</a:t>
          </a:r>
          <a:r>
            <a:rPr lang="ja-JP" altLang="en-US" sz="1100" b="0" i="0" u="none" strike="noStrike" baseline="0">
              <a:solidFill>
                <a:srgbClr val="000000"/>
              </a:solidFill>
              <a:latin typeface="ＭＳ Ｐゴシック"/>
              <a:ea typeface="ＭＳ Ｐゴシック"/>
            </a:rPr>
            <a:t>、中央値を挟む第一四分位から第三四分位までの範囲を箱の両端の縦線で表し、四分位範囲の</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倍の範囲を両端のひげで表しています。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箱の中のひし形は平均値について表しています。上下の頂点を結んだ位置がデータの平均値を表し、左右の頂点の位置が平均値の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信頼区間のそれぞれの値を表します。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外れ値がある場合は、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で表示されます。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33</xdr:row>
      <xdr:rowOff>0</xdr:rowOff>
    </xdr:to>
    <xdr:sp macro="" textlink="">
      <xdr:nvSpPr>
        <xdr:cNvPr id="7210" name="Text Box 1">
          <a:extLst>
            <a:ext uri="{FF2B5EF4-FFF2-40B4-BE49-F238E27FC236}">
              <a16:creationId xmlns:a16="http://schemas.microsoft.com/office/drawing/2014/main" id="{00000000-0008-0000-0700-00002A1C0000}"/>
            </a:ext>
          </a:extLst>
        </xdr:cNvPr>
        <xdr:cNvSpPr txBox="1">
          <a:spLocks noChangeArrowheads="1"/>
        </xdr:cNvSpPr>
      </xdr:nvSpPr>
      <xdr:spPr bwMode="auto">
        <a:xfrm>
          <a:off x="200025" y="571500"/>
          <a:ext cx="7715250" cy="46291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幹葉表示（</a:t>
          </a:r>
          <a:r>
            <a:rPr lang="en-US" altLang="ja-JP" sz="1100" b="0" i="0" u="none" strike="noStrike" baseline="0">
              <a:solidFill>
                <a:srgbClr val="000000"/>
              </a:solidFill>
              <a:latin typeface="ＭＳ Ｐゴシック"/>
              <a:ea typeface="ＭＳ Ｐゴシック"/>
            </a:rPr>
            <a:t>Stem and Leaf Display</a:t>
          </a:r>
          <a:r>
            <a:rPr lang="ja-JP" altLang="en-US" sz="1100" b="0" i="0" u="none" strike="noStrike" baseline="0">
              <a:solidFill>
                <a:srgbClr val="000000"/>
              </a:solidFill>
              <a:latin typeface="ＭＳ Ｐゴシック"/>
              <a:ea typeface="ＭＳ Ｐゴシック"/>
            </a:rPr>
            <a:t>）はデｰタの分布をグラフに表したもので、</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が提唱した探索的デｰタ分析（</a:t>
          </a:r>
          <a:r>
            <a:rPr lang="en-US" altLang="ja-JP" sz="1100" b="0" i="0" u="none" strike="noStrike" baseline="0">
              <a:solidFill>
                <a:srgbClr val="000000"/>
              </a:solidFill>
              <a:latin typeface="ＭＳ Ｐゴシック"/>
              <a:ea typeface="ＭＳ Ｐゴシック"/>
            </a:rPr>
            <a:t>EDA</a:t>
          </a:r>
          <a:r>
            <a:rPr lang="ja-JP" altLang="en-US" sz="1100" b="0" i="0" u="none" strike="noStrike" baseline="0">
              <a:solidFill>
                <a:srgbClr val="000000"/>
              </a:solidFill>
              <a:latin typeface="ＭＳ Ｐゴシック"/>
              <a:ea typeface="ＭＳ Ｐゴシック"/>
            </a:rPr>
            <a:t>）を代表する手法の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つです。幹葉図とも言います。グラフは幹と葉により構成されており、いずれも数値によって表現されます。幹の数値は定規の目盛数値に相当します。個々のデｰタは幹に対して垂直に連なる</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桁の数字群となります。例えば、</a:t>
          </a: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30, 33, 33, 37, 41, 45</a:t>
          </a:r>
          <a:r>
            <a:rPr lang="ja-JP" altLang="en-US" sz="1100" b="0" i="0" u="none" strike="noStrike" baseline="0">
              <a:solidFill>
                <a:srgbClr val="000000"/>
              </a:solidFill>
              <a:latin typeface="ＭＳ Ｐゴシック"/>
              <a:ea typeface="ＭＳ Ｐゴシック"/>
            </a:rPr>
            <a:t>というデｰタがあった場合、幹葉表示は次のようになります。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幹  葉</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7</a:t>
          </a:r>
        </a:p>
        <a:p>
          <a:pPr algn="l" rtl="0">
            <a:lnSpc>
              <a:spcPct val="100000"/>
            </a:lnSpc>
            <a:defRPr sz="1000"/>
          </a:pPr>
          <a:r>
            <a:rPr lang="en-US" altLang="ja-JP" sz="1100" b="0" i="0" u="none" strike="noStrike" baseline="0">
              <a:solidFill>
                <a:srgbClr val="000000"/>
              </a:solidFill>
              <a:latin typeface="ＭＳ Ｐゴシック"/>
              <a:ea typeface="ＭＳ Ｐゴシック"/>
            </a:rPr>
            <a:t> 3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0337</a:t>
          </a:r>
        </a:p>
        <a:p>
          <a:pPr algn="l" rtl="0">
            <a:lnSpc>
              <a:spcPct val="100000"/>
            </a:lnSpc>
            <a:defRPr sz="1000"/>
          </a:pPr>
          <a:r>
            <a:rPr lang="en-US" altLang="ja-JP" sz="1100" b="0" i="0" u="none" strike="noStrike" baseline="0">
              <a:solidFill>
                <a:srgbClr val="000000"/>
              </a:solidFill>
              <a:latin typeface="ＭＳ Ｐゴシック"/>
              <a:ea typeface="ＭＳ Ｐゴシック"/>
            </a:rPr>
            <a:t> 4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15</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幹葉表示は、ヒストグラムと似ていて、分布の形を掴むことができる上、さらに、個々のデｰタの詳細を知ることができます。幹の桁は、定規の目盛数値の間隔に相当します。幹のパｰツは、定規の数値と数値の間を幾つに分けるかです。上記の例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パｰツとすると、次のようになります。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幹  葉</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7</a:t>
          </a:r>
        </a:p>
        <a:p>
          <a:pPr algn="l" rtl="0">
            <a:lnSpc>
              <a:spcPct val="100000"/>
            </a:lnSpc>
            <a:defRPr sz="1000"/>
          </a:pPr>
          <a:r>
            <a:rPr lang="en-US" altLang="ja-JP" sz="1100" b="0" i="0" u="none" strike="noStrike" baseline="0">
              <a:solidFill>
                <a:srgbClr val="000000"/>
              </a:solidFill>
              <a:latin typeface="ＭＳ Ｐゴシック"/>
              <a:ea typeface="ＭＳ Ｐゴシック"/>
            </a:rPr>
            <a:t> 3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033</a:t>
          </a:r>
        </a:p>
        <a:p>
          <a:pPr algn="l" rtl="0">
            <a:lnSpc>
              <a:spcPct val="100000"/>
            </a:lnSpc>
            <a:defRPr sz="1000"/>
          </a:pPr>
          <a:r>
            <a:rPr lang="en-US" altLang="ja-JP" sz="1100" b="0" i="0" u="none" strike="noStrike" baseline="0">
              <a:solidFill>
                <a:srgbClr val="000000"/>
              </a:solidFill>
              <a:latin typeface="ＭＳ Ｐゴシック"/>
              <a:ea typeface="ＭＳ Ｐゴシック"/>
            </a:rPr>
            <a:t> 3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7</a:t>
          </a:r>
        </a:p>
        <a:p>
          <a:pPr algn="l" rtl="0">
            <a:lnSpc>
              <a:spcPct val="100000"/>
            </a:lnSpc>
            <a:defRPr sz="1000"/>
          </a:pPr>
          <a:r>
            <a:rPr lang="en-US" altLang="ja-JP" sz="1100" b="0" i="0" u="none" strike="noStrike" baseline="0">
              <a:solidFill>
                <a:srgbClr val="000000"/>
              </a:solidFill>
              <a:latin typeface="ＭＳ Ｐゴシック"/>
              <a:ea typeface="ＭＳ Ｐゴシック"/>
            </a:rPr>
            <a:t> 4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p>
        <a:p>
          <a:pPr algn="l" rtl="0">
            <a:lnSpc>
              <a:spcPct val="100000"/>
            </a:lnSpc>
            <a:defRPr sz="1000"/>
          </a:pPr>
          <a:r>
            <a:rPr lang="en-US" altLang="ja-JP" sz="1100" b="0" i="0" u="none" strike="noStrike" baseline="0">
              <a:solidFill>
                <a:srgbClr val="000000"/>
              </a:solidFill>
              <a:latin typeface="ＭＳ Ｐゴシック"/>
              <a:ea typeface="ＭＳ Ｐゴシック"/>
            </a:rPr>
            <a:t> 4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種類のあやめについて各</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個ずつの「がくの長さ」のデｰタがあります。種類別に幹葉表示を行い、デｰタの分布の違いを確認します。</a:t>
          </a:r>
        </a:p>
      </xdr:txBody>
    </xdr:sp>
    <xdr:clientData/>
  </xdr:twoCellAnchor>
  <xdr:twoCellAnchor>
    <xdr:from>
      <xdr:col>6</xdr:col>
      <xdr:colOff>0</xdr:colOff>
      <xdr:row>35</xdr:row>
      <xdr:rowOff>0</xdr:rowOff>
    </xdr:from>
    <xdr:to>
      <xdr:col>12</xdr:col>
      <xdr:colOff>685799</xdr:colOff>
      <xdr:row>56</xdr:row>
      <xdr:rowOff>0</xdr:rowOff>
    </xdr:to>
    <xdr:sp macro="" textlink="">
      <xdr:nvSpPr>
        <xdr:cNvPr id="7173" name="Text Box 2">
          <a:extLst>
            <a:ext uri="{FF2B5EF4-FFF2-40B4-BE49-F238E27FC236}">
              <a16:creationId xmlns:a16="http://schemas.microsoft.com/office/drawing/2014/main" id="{00000000-0008-0000-0700-0000051C0000}"/>
            </a:ext>
          </a:extLst>
        </xdr:cNvPr>
        <xdr:cNvSpPr txBox="1">
          <a:spLocks noChangeArrowheads="1"/>
        </xdr:cNvSpPr>
      </xdr:nvSpPr>
      <xdr:spPr bwMode="auto">
        <a:xfrm>
          <a:off x="3114675" y="5895975"/>
          <a:ext cx="4800599" cy="38004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en-US" altLang="ja-JP" sz="1100" b="1" i="0" u="sng" strike="noStrike" baseline="0">
              <a:solidFill>
                <a:srgbClr val="000000"/>
              </a:solidFill>
              <a:latin typeface="+mn-ea"/>
              <a:ea typeface="+mn-ea"/>
            </a:rPr>
            <a:t>C36</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E36</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②エクセル統計メニュｰから、［基本統計・相関］－［幹葉表示］を選択する。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C36:E86</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a:effectLst/>
            <a:latin typeface="+mn-ea"/>
            <a:ea typeface="+mn-ea"/>
          </a:endParaRPr>
        </a:p>
        <a:p>
          <a:pPr algn="l" rtl="0">
            <a:lnSpc>
              <a:spcPct val="100000"/>
            </a:lnSpc>
            <a:defRPr sz="1000"/>
          </a:pPr>
          <a:endParaRPr lang="ja-JP" altLang="en-US" sz="1100" b="0" i="1"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③［幹の桁］は［自動］を、［幹のパｰツの数］は［</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］を選択する。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［幹の桁］や［幹のパｰツの数］をどう設定するか、という決め事はありません。幾つか設定を試してみてください。</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a:t>
          </a:r>
          <a:r>
            <a:rPr lang="en-US" altLang="ja-JP" sz="1100" b="1" i="0" u="none" strike="noStrike" baseline="0">
              <a:solidFill>
                <a:srgbClr val="000000"/>
              </a:solidFill>
              <a:latin typeface="+mn-ea"/>
              <a:ea typeface="+mn-ea"/>
            </a:rPr>
            <a:t>OK</a:t>
          </a:r>
          <a:r>
            <a:rPr lang="ja-JP" altLang="en-US" sz="1100" b="1" i="0" u="none" strike="noStrike" baseline="0">
              <a:solidFill>
                <a:srgbClr val="000000"/>
              </a:solidFill>
              <a:latin typeface="+mn-ea"/>
              <a:ea typeface="+mn-ea"/>
            </a:rPr>
            <a:t>］ボタンをクリックする。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p>
      </xdr:txBody>
    </xdr:sp>
    <xdr:clientData/>
  </xdr:twoCellAnchor>
  <xdr:twoCellAnchor editAs="oneCell">
    <xdr:from>
      <xdr:col>6</xdr:col>
      <xdr:colOff>0</xdr:colOff>
      <xdr:row>57</xdr:row>
      <xdr:rowOff>0</xdr:rowOff>
    </xdr:from>
    <xdr:to>
      <xdr:col>11</xdr:col>
      <xdr:colOff>280035</xdr:colOff>
      <xdr:row>75</xdr:row>
      <xdr:rowOff>45085</xdr:rowOff>
    </xdr:to>
    <xdr:pic>
      <xdr:nvPicPr>
        <xdr:cNvPr id="6" name="図 5" descr="\\SSRI-TOKYO5\解析事業推進室-Secure\SEC\菊竹\PDF\作成途中\ダイアログ画像\①基本統計\幹葉表示_1.PNG">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10039350"/>
          <a:ext cx="3709035" cy="31311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8</xdr:row>
      <xdr:rowOff>0</xdr:rowOff>
    </xdr:from>
    <xdr:to>
      <xdr:col>9</xdr:col>
      <xdr:colOff>0</xdr:colOff>
      <xdr:row>13</xdr:row>
      <xdr:rowOff>0</xdr:rowOff>
    </xdr:to>
    <xdr:sp macro="" textlink="">
      <xdr:nvSpPr>
        <xdr:cNvPr id="10482" name="Text Box 1">
          <a:extLst>
            <a:ext uri="{FF2B5EF4-FFF2-40B4-BE49-F238E27FC236}">
              <a16:creationId xmlns:a16="http://schemas.microsoft.com/office/drawing/2014/main" id="{00000000-0008-0000-0800-0000F2280000}"/>
            </a:ext>
          </a:extLst>
        </xdr:cNvPr>
        <xdr:cNvSpPr txBox="1">
          <a:spLocks noChangeArrowheads="1"/>
        </xdr:cNvSpPr>
      </xdr:nvSpPr>
      <xdr:spPr bwMode="auto">
        <a:xfrm>
          <a:off x="2743200" y="1371600"/>
          <a:ext cx="34290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セトｰサ</a:t>
          </a:r>
        </a:p>
        <a:p>
          <a:pPr algn="l" rtl="0">
            <a:defRPr sz="1000"/>
          </a:pPr>
          <a:r>
            <a:rPr lang="ja-JP" altLang="en-US" sz="1100" b="0" i="0" u="none" strike="noStrike" baseline="0">
              <a:solidFill>
                <a:srgbClr val="000000"/>
              </a:solidFill>
              <a:latin typeface="ＭＳ Ｐゴシック"/>
              <a:ea typeface="ＭＳ Ｐゴシック"/>
            </a:rPr>
            <a:t>3種類の中では、最もがくの長さが短く、4.3cmから5.8cmと平均値の5.0cmを挟んだ狭い範囲に集中しています。</a:t>
          </a:r>
          <a:endParaRPr lang="ja-JP" altLang="en-US"/>
        </a:p>
      </xdr:txBody>
    </xdr:sp>
    <xdr:clientData/>
  </xdr:twoCellAnchor>
  <xdr:twoCellAnchor>
    <xdr:from>
      <xdr:col>4</xdr:col>
      <xdr:colOff>1</xdr:colOff>
      <xdr:row>29</xdr:row>
      <xdr:rowOff>1</xdr:rowOff>
    </xdr:from>
    <xdr:to>
      <xdr:col>9</xdr:col>
      <xdr:colOff>1</xdr:colOff>
      <xdr:row>35</xdr:row>
      <xdr:rowOff>1</xdr:rowOff>
    </xdr:to>
    <xdr:sp macro="" textlink="">
      <xdr:nvSpPr>
        <xdr:cNvPr id="10303" name="Text Box 2">
          <a:extLst>
            <a:ext uri="{FF2B5EF4-FFF2-40B4-BE49-F238E27FC236}">
              <a16:creationId xmlns:a16="http://schemas.microsoft.com/office/drawing/2014/main" id="{00000000-0008-0000-0800-00003F280000}"/>
            </a:ext>
          </a:extLst>
        </xdr:cNvPr>
        <xdr:cNvSpPr txBox="1">
          <a:spLocks noChangeArrowheads="1"/>
        </xdr:cNvSpPr>
      </xdr:nvSpPr>
      <xdr:spPr bwMode="auto">
        <a:xfrm>
          <a:off x="2743201" y="4972051"/>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ヴェルシコロｰル</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がくの長さは4.9cmから7.0cmの間です。平均値5.9cm付近にデｰタの7割が集中しています。3種の中では中間に位置します。</a:t>
          </a:r>
          <a:endParaRPr lang="ja-JP" altLang="en-US"/>
        </a:p>
      </xdr:txBody>
    </xdr:sp>
    <xdr:clientData/>
  </xdr:twoCellAnchor>
  <xdr:twoCellAnchor>
    <xdr:from>
      <xdr:col>4</xdr:col>
      <xdr:colOff>1</xdr:colOff>
      <xdr:row>52</xdr:row>
      <xdr:rowOff>0</xdr:rowOff>
    </xdr:from>
    <xdr:to>
      <xdr:col>9</xdr:col>
      <xdr:colOff>1</xdr:colOff>
      <xdr:row>60</xdr:row>
      <xdr:rowOff>9525</xdr:rowOff>
    </xdr:to>
    <xdr:sp macro="" textlink="">
      <xdr:nvSpPr>
        <xdr:cNvPr id="10304" name="Text Box 4">
          <a:extLst>
            <a:ext uri="{FF2B5EF4-FFF2-40B4-BE49-F238E27FC236}">
              <a16:creationId xmlns:a16="http://schemas.microsoft.com/office/drawing/2014/main" id="{00000000-0008-0000-0800-000040280000}"/>
            </a:ext>
          </a:extLst>
        </xdr:cNvPr>
        <xdr:cNvSpPr txBox="1">
          <a:spLocks noChangeArrowheads="1"/>
        </xdr:cNvSpPr>
      </xdr:nvSpPr>
      <xdr:spPr bwMode="auto">
        <a:xfrm>
          <a:off x="2743201" y="8915400"/>
          <a:ext cx="3429000" cy="13811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ヴィルジニカ</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がくの長さは最小が4.9cmとヴェルシコロｰルと同じですが、最大では7.9cmと1cmほど長く、デｰタの範囲が広くなっています。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50株中43株が6.0cm以上で、平均値も6.6cmと3種の中では一番大きな値です。</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32</xdr:row>
      <xdr:rowOff>0</xdr:rowOff>
    </xdr:to>
    <xdr:sp macro="" textlink="">
      <xdr:nvSpPr>
        <xdr:cNvPr id="12328" name="Text Box 1">
          <a:extLst>
            <a:ext uri="{FF2B5EF4-FFF2-40B4-BE49-F238E27FC236}">
              <a16:creationId xmlns:a16="http://schemas.microsoft.com/office/drawing/2014/main" id="{00000000-0008-0000-0900-000028300000}"/>
            </a:ext>
          </a:extLst>
        </xdr:cNvPr>
        <xdr:cNvSpPr txBox="1">
          <a:spLocks noChangeArrowheads="1"/>
        </xdr:cNvSpPr>
      </xdr:nvSpPr>
      <xdr:spPr bwMode="auto">
        <a:xfrm>
          <a:off x="200025" y="571500"/>
          <a:ext cx="7743825" cy="42862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箱ひげ図（</a:t>
          </a:r>
          <a:r>
            <a:rPr lang="en-US" altLang="ja-JP" sz="1100" b="0" i="0" u="none" strike="noStrike" baseline="0">
              <a:solidFill>
                <a:srgbClr val="000000"/>
              </a:solidFill>
              <a:latin typeface="ＭＳ Ｐゴシック"/>
              <a:ea typeface="ＭＳ Ｐゴシック"/>
            </a:rPr>
            <a:t>box plot</a:t>
          </a:r>
          <a:r>
            <a:rPr lang="ja-JP" altLang="en-US" sz="1100" b="0" i="0" u="none" strike="noStrike" baseline="0">
              <a:solidFill>
                <a:srgbClr val="000000"/>
              </a:solidFill>
              <a:latin typeface="ＭＳ Ｐゴシック"/>
              <a:ea typeface="ＭＳ Ｐゴシック"/>
            </a:rPr>
            <a:t>）は、デｰタの散らばりの中心部を長方形の「箱」で表わし、箱の両端から延びる「ひげ」で末端部の拡がりを表わしています。</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が提唱した探索的デｰタ分析（</a:t>
          </a:r>
          <a:r>
            <a:rPr lang="en-US" altLang="ja-JP" sz="1100" b="0" i="0" u="none" strike="noStrike" baseline="0">
              <a:solidFill>
                <a:srgbClr val="000000"/>
              </a:solidFill>
              <a:latin typeface="ＭＳ Ｐゴシック"/>
              <a:ea typeface="ＭＳ Ｐゴシック"/>
            </a:rPr>
            <a:t>EDA</a:t>
          </a:r>
          <a:r>
            <a:rPr lang="ja-JP" altLang="en-US" sz="1100" b="0" i="0" u="none" strike="noStrike" baseline="0">
              <a:solidFill>
                <a:srgbClr val="000000"/>
              </a:solidFill>
              <a:latin typeface="ＭＳ Ｐゴシック"/>
              <a:ea typeface="ＭＳ Ｐゴシック"/>
            </a:rPr>
            <a:t>）を代表する手法の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つです。箱の各部分の間隔から密集の度合い、歪度を判断することができます。エクセル統計では以下の</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種類の箱ひげ図を作成できます。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外れ値の検出も目的とした箱ひげ図</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．中央値を挟む上下の</a:t>
          </a:r>
          <a:r>
            <a:rPr lang="en-US" altLang="ja-JP" sz="1100" b="0" i="0" u="none" strike="noStrike" baseline="0">
              <a:solidFill>
                <a:srgbClr val="000000"/>
              </a:solidFill>
              <a:latin typeface="ＭＳ Ｐゴシック"/>
              <a:ea typeface="ＭＳ Ｐゴシック"/>
            </a:rPr>
            <a:t>Fourth</a:t>
          </a:r>
          <a:r>
            <a:rPr lang="ja-JP" altLang="en-US" sz="1100" b="0" i="0" u="none" strike="noStrike" baseline="0">
              <a:solidFill>
                <a:srgbClr val="000000"/>
              </a:solidFill>
              <a:latin typeface="ＭＳ Ｐゴシック"/>
              <a:ea typeface="ＭＳ Ｐゴシック"/>
            </a:rPr>
            <a:t>までの箱と、</a:t>
          </a:r>
          <a:r>
            <a:rPr lang="en-US" altLang="ja-JP" sz="1100" b="0" i="0" u="none" strike="noStrike" baseline="0">
              <a:solidFill>
                <a:srgbClr val="000000"/>
              </a:solidFill>
              <a:latin typeface="ＭＳ Ｐゴシック"/>
              <a:ea typeface="ＭＳ Ｐゴシック"/>
            </a:rPr>
            <a:t>Fourth</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Cutoff</a:t>
          </a:r>
          <a:r>
            <a:rPr lang="ja-JP" altLang="en-US" sz="1100" b="0" i="0" u="none" strike="noStrike" baseline="0">
              <a:solidFill>
                <a:srgbClr val="000000"/>
              </a:solidFill>
              <a:latin typeface="ＭＳ Ｐゴシック"/>
              <a:ea typeface="ＭＳ Ｐゴシック"/>
            </a:rPr>
            <a:t>までのひげ。</a:t>
          </a:r>
          <a:r>
            <a:rPr lang="en-US" altLang="ja-JP" sz="1100" b="0" i="0" u="none" strike="noStrike" baseline="0">
              <a:solidFill>
                <a:srgbClr val="000000"/>
              </a:solidFill>
              <a:latin typeface="ＭＳ Ｐゴシック"/>
              <a:ea typeface="ＭＳ Ｐゴシック"/>
            </a:rPr>
            <a:t>Tukey</a:t>
          </a:r>
          <a:r>
            <a:rPr lang="ja-JP" altLang="en-US" sz="1100" b="0" i="0" u="none" strike="noStrike" baseline="0">
              <a:solidFill>
                <a:srgbClr val="000000"/>
              </a:solidFill>
              <a:latin typeface="ＭＳ Ｐゴシック"/>
              <a:ea typeface="ＭＳ Ｐゴシック"/>
            </a:rPr>
            <a:t>の五数要約に基づく</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．中央値を挟む第一四分位（</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パーセンタイル）から第三四分位（</a:t>
          </a:r>
          <a:r>
            <a:rPr lang="en-US" altLang="ja-JP" sz="1100" b="0" i="0" u="none" strike="noStrike" baseline="0">
              <a:solidFill>
                <a:srgbClr val="000000"/>
              </a:solidFill>
              <a:latin typeface="ＭＳ Ｐゴシック"/>
              <a:ea typeface="ＭＳ Ｐゴシック"/>
            </a:rPr>
            <a:t>75</a:t>
          </a:r>
          <a:r>
            <a:rPr lang="ja-JP" altLang="en-US" sz="1100" b="0" i="0" u="none" strike="noStrike" baseline="0">
              <a:solidFill>
                <a:srgbClr val="000000"/>
              </a:solidFill>
              <a:latin typeface="ＭＳ Ｐゴシック"/>
              <a:ea typeface="ＭＳ Ｐゴシック"/>
            </a:rPr>
            <a:t>パーセンタイル）までの箱と、四分位範囲（</a:t>
          </a:r>
          <a:r>
            <a:rPr lang="en-US" altLang="ja-JP" sz="1100" b="0" i="0" u="none" strike="noStrike" baseline="0">
              <a:solidFill>
                <a:srgbClr val="000000"/>
              </a:solidFill>
              <a:latin typeface="ＭＳ Ｐゴシック"/>
              <a:ea typeface="ＭＳ Ｐゴシック"/>
            </a:rPr>
            <a:t>IQR</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倍のひげ</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．中央値を挟む第一四分位から第三四分位までの箱と、</a:t>
          </a:r>
          <a:r>
            <a:rPr lang="en-US" altLang="ja-JP" sz="1100" b="0" i="0" u="none" strike="noStrike" baseline="0">
              <a:solidFill>
                <a:srgbClr val="000000"/>
              </a:solidFill>
              <a:latin typeface="ＭＳ Ｐゴシック"/>
              <a:ea typeface="ＭＳ Ｐゴシック"/>
            </a:rPr>
            <a:t>10</a:t>
          </a:r>
          <a:r>
            <a:rPr lang="ja-JP" altLang="ja-JP" sz="1100" b="0" i="0" baseline="0">
              <a:effectLst/>
              <a:latin typeface="+mn-lt"/>
              <a:ea typeface="+mn-ea"/>
              <a:cs typeface="+mn-cs"/>
            </a:rPr>
            <a:t>パーセンタイル</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90</a:t>
          </a:r>
          <a:r>
            <a:rPr lang="ja-JP" altLang="ja-JP" sz="1100" b="0" i="0" baseline="0">
              <a:effectLst/>
              <a:latin typeface="+mn-lt"/>
              <a:ea typeface="+mn-ea"/>
              <a:cs typeface="+mn-cs"/>
            </a:rPr>
            <a:t>パーセンタイル</a:t>
          </a:r>
          <a:r>
            <a:rPr lang="ja-JP" altLang="en-US" sz="1100" b="0" i="0" u="none" strike="noStrike" baseline="0">
              <a:solidFill>
                <a:srgbClr val="000000"/>
              </a:solidFill>
              <a:latin typeface="ＭＳ Ｐゴシック"/>
              <a:ea typeface="ＭＳ Ｐゴシック"/>
            </a:rPr>
            <a:t>までのひげ</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．中央値を挟む第一四分位から第三四分位までの箱と、</a:t>
          </a:r>
          <a:r>
            <a:rPr lang="en-US" altLang="ja-JP" sz="1100" b="0" i="0" u="none" strike="noStrike" baseline="0">
              <a:solidFill>
                <a:srgbClr val="000000"/>
              </a:solidFill>
              <a:latin typeface="ＭＳ Ｐゴシック"/>
              <a:ea typeface="ＭＳ Ｐゴシック"/>
            </a:rPr>
            <a:t>5</a:t>
          </a:r>
          <a:r>
            <a:rPr lang="ja-JP" altLang="ja-JP" sz="1100" b="0" i="0" baseline="0">
              <a:effectLst/>
              <a:latin typeface="+mn-lt"/>
              <a:ea typeface="+mn-ea"/>
              <a:cs typeface="+mn-cs"/>
            </a:rPr>
            <a:t>パーセンタイル</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95</a:t>
          </a:r>
          <a:r>
            <a:rPr lang="ja-JP" altLang="ja-JP" sz="1100" b="0" i="0" baseline="0">
              <a:effectLst/>
              <a:latin typeface="+mn-lt"/>
              <a:ea typeface="+mn-ea"/>
              <a:cs typeface="+mn-cs"/>
            </a:rPr>
            <a:t>パーセンタイル</a:t>
          </a:r>
          <a:r>
            <a:rPr lang="ja-JP" altLang="en-US" sz="1100" b="0" i="0" u="none" strike="noStrike" baseline="0">
              <a:solidFill>
                <a:srgbClr val="000000"/>
              </a:solidFill>
              <a:latin typeface="ＭＳ Ｐゴシック"/>
              <a:ea typeface="ＭＳ Ｐゴシック"/>
            </a:rPr>
            <a:t>までのひげ</a:t>
          </a:r>
        </a:p>
        <a:p>
          <a:pPr algn="l" rtl="0">
            <a:lnSpc>
              <a:spcPct val="100000"/>
            </a:lnSpc>
            <a:defRPr sz="1000"/>
          </a:pPr>
          <a:r>
            <a:rPr lang="ja-JP" altLang="en-US" sz="1100" b="0" i="0" u="none" strike="noStrike" baseline="0">
              <a:solidFill>
                <a:srgbClr val="000000"/>
              </a:solidFill>
              <a:latin typeface="ＭＳ Ｐゴシック"/>
              <a:ea typeface="ＭＳ Ｐゴシック"/>
            </a:rPr>
            <a:t>外れ値の検出を目的としない箱ひげ図</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．中央値を挟む第一四分位から第三四分位までの箱と、最小値、最大値までのひげ</a:t>
          </a:r>
        </a:p>
        <a:p>
          <a:pPr algn="l" rtl="0">
            <a:lnSpc>
              <a:spcPct val="1000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．平均値を挟む「平均値</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標準偏差」から「平均値</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標準偏差」までの箱と、最小値、最大値までのひげ</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までの箱ひげ図では、外れ値はひげの外側に点で表示されます。近年は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の箱ひげ図が比較的多く用いられています。</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はパｰセンタイル値により外れ値のカットオフをしてしまうため、デｰタの個数が多くなると散らばり具合に関係なく必ず外れ値が生じます。複数（列）のデｰタを比較するときは、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分析単位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列ごと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を選択します。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種類のあやめについて各</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個ずつの「がくの長さ」のデｰタがあります。種類別の箱ひげ図を描いて、デｰタの分布を比較します。外れ値の有無も同時に見てみます。</a:t>
          </a:r>
        </a:p>
      </xdr:txBody>
    </xdr:sp>
    <xdr:clientData/>
  </xdr:twoCellAnchor>
  <xdr:twoCellAnchor>
    <xdr:from>
      <xdr:col>6</xdr:col>
      <xdr:colOff>0</xdr:colOff>
      <xdr:row>33</xdr:row>
      <xdr:rowOff>180974</xdr:rowOff>
    </xdr:from>
    <xdr:to>
      <xdr:col>13</xdr:col>
      <xdr:colOff>0</xdr:colOff>
      <xdr:row>63</xdr:row>
      <xdr:rowOff>9525</xdr:rowOff>
    </xdr:to>
    <xdr:sp macro="" textlink="">
      <xdr:nvSpPr>
        <xdr:cNvPr id="12527" name="Text Box 2">
          <a:extLst>
            <a:ext uri="{FF2B5EF4-FFF2-40B4-BE49-F238E27FC236}">
              <a16:creationId xmlns:a16="http://schemas.microsoft.com/office/drawing/2014/main" id="{00000000-0008-0000-0900-0000EF300000}"/>
            </a:ext>
          </a:extLst>
        </xdr:cNvPr>
        <xdr:cNvSpPr txBox="1">
          <a:spLocks noChangeArrowheads="1"/>
        </xdr:cNvSpPr>
      </xdr:nvSpPr>
      <xdr:spPr bwMode="auto">
        <a:xfrm>
          <a:off x="3143250" y="5895974"/>
          <a:ext cx="4800600" cy="515302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C3</a:t>
          </a:r>
          <a:r>
            <a:rPr lang="en-US" altLang="ja-JP" sz="1100" b="1" i="0" u="sng" strike="noStrike" baseline="0">
              <a:solidFill>
                <a:srgbClr val="000000"/>
              </a:solidFill>
              <a:latin typeface="+mn-ea"/>
              <a:ea typeface="+mn-ea"/>
            </a:rPr>
            <a:t>5</a:t>
          </a:r>
          <a:r>
            <a:rPr lang="ja-JP" altLang="en-US" sz="1100" b="1" i="0" u="sng" strike="noStrike" baseline="0">
              <a:solidFill>
                <a:srgbClr val="000000"/>
              </a:solidFill>
              <a:latin typeface="+mn-ea"/>
              <a:ea typeface="+mn-ea"/>
            </a:rPr>
            <a:t>からE3</a:t>
          </a:r>
          <a:r>
            <a:rPr lang="en-US" altLang="ja-JP" sz="1100" b="1" i="0" u="sng" strike="noStrike" baseline="0">
              <a:solidFill>
                <a:srgbClr val="000000"/>
              </a:solidFill>
              <a:latin typeface="+mn-ea"/>
              <a:ea typeface="+mn-ea"/>
            </a:rPr>
            <a:t>5</a:t>
          </a:r>
          <a:r>
            <a:rPr lang="ja-JP" altLang="en-US" sz="1100" b="1" i="0" u="none" strike="noStrike" baseline="0">
              <a:solidFill>
                <a:srgbClr val="000000"/>
              </a:solidFill>
              <a:latin typeface="+mn-ea"/>
              <a:ea typeface="+mn-ea"/>
            </a:rPr>
            <a:t>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②エクセル統計メニュｰから、［基本統計・相関］－［箱ひげ図］を選択する。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en-US" sz="1100" b="0" i="0" u="none" strike="noStrike" baseline="0">
              <a:solidFill>
                <a:srgbClr val="000000"/>
              </a:solidFill>
              <a:latin typeface="+mn-ea"/>
              <a:ea typeface="+mn-ea"/>
            </a:rPr>
            <a:t>ダイアログが表示され、［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C35:E85</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en-US" altLang="ja-JP" sz="1100" b="0" i="0" baseline="0">
            <a:effectLst/>
            <a:latin typeface="+mn-ea"/>
            <a:ea typeface="+mn-ea"/>
            <a:cs typeface="+mn-cs"/>
          </a:endParaRPr>
        </a:p>
        <a:p>
          <a:pPr rtl="0">
            <a:lnSpc>
              <a:spcPct val="100000"/>
            </a:lnSpc>
          </a:pPr>
          <a:endParaRPr lang="en-US" altLang="ja-JP" sz="1100" b="0" i="0" baseline="0">
            <a:effectLst/>
            <a:latin typeface="+mn-ea"/>
            <a:ea typeface="+mn-ea"/>
            <a:cs typeface="+mn-cs"/>
          </a:endParaRPr>
        </a:p>
        <a:p>
          <a:pPr rtl="0">
            <a:lnSpc>
              <a:spcPct val="100000"/>
            </a:lnSpc>
          </a:pPr>
          <a:r>
            <a:rPr lang="ja-JP" altLang="en-US" sz="1100" b="1" i="0" baseline="0">
              <a:effectLst/>
              <a:latin typeface="+mn-ea"/>
              <a:ea typeface="+mn-ea"/>
              <a:cs typeface="+mn-cs"/>
            </a:rPr>
            <a:t>③グラフの軸の値を</a:t>
          </a:r>
          <a:r>
            <a:rPr lang="en-US" altLang="ja-JP" sz="1100" b="1" i="0" baseline="0">
              <a:effectLst/>
              <a:latin typeface="+mn-ea"/>
              <a:ea typeface="+mn-ea"/>
              <a:cs typeface="+mn-cs"/>
            </a:rPr>
            <a:t>3</a:t>
          </a:r>
          <a:r>
            <a:rPr lang="ja-JP" altLang="en-US" sz="1100" b="1" i="0" baseline="0">
              <a:effectLst/>
              <a:latin typeface="+mn-ea"/>
              <a:ea typeface="+mn-ea"/>
              <a:cs typeface="+mn-cs"/>
            </a:rPr>
            <a:t>～</a:t>
          </a:r>
          <a:r>
            <a:rPr lang="en-US" altLang="ja-JP" sz="1100" b="1" i="0" baseline="0">
              <a:effectLst/>
              <a:latin typeface="+mn-ea"/>
              <a:ea typeface="+mn-ea"/>
              <a:cs typeface="+mn-cs"/>
            </a:rPr>
            <a:t>9</a:t>
          </a:r>
          <a:r>
            <a:rPr lang="ja-JP" altLang="en-US" sz="1100" b="1" i="0" baseline="0">
              <a:effectLst/>
              <a:latin typeface="+mn-ea"/>
              <a:ea typeface="+mn-ea"/>
              <a:cs typeface="+mn-cs"/>
            </a:rPr>
            <a:t>にする。</a:t>
          </a:r>
          <a:endParaRPr lang="en-US" altLang="ja-JP" sz="1100" b="1" i="0" baseline="0">
            <a:effectLst/>
            <a:latin typeface="+mn-ea"/>
            <a:ea typeface="+mn-ea"/>
            <a:cs typeface="+mn-cs"/>
          </a:endParaRPr>
        </a:p>
        <a:p>
          <a:pPr rtl="0">
            <a:lnSpc>
              <a:spcPct val="100000"/>
            </a:lnSpc>
          </a:pPr>
          <a:endParaRPr lang="en-US" altLang="ja-JP" sz="1100" b="0" i="0" baseline="0">
            <a:effectLst/>
            <a:latin typeface="+mn-ea"/>
            <a:ea typeface="+mn-ea"/>
            <a:cs typeface="+mn-cs"/>
          </a:endParaRPr>
        </a:p>
        <a:p>
          <a:pPr rtl="0" eaLnBrk="1" fontAlgn="auto" latinLnBrk="0" hangingPunct="1"/>
          <a:r>
            <a:rPr lang="ja-JP" altLang="en-US" sz="1100" b="0" i="0" baseline="0">
              <a:effectLst/>
              <a:latin typeface="+mn-ea"/>
              <a:ea typeface="+mn-ea"/>
              <a:cs typeface="+mn-cs"/>
            </a:rPr>
            <a:t>［数値軸の最小値と最大値］の</a:t>
          </a:r>
          <a:r>
            <a:rPr lang="ja-JP" altLang="ja-JP" sz="1100" b="0" i="0" baseline="0">
              <a:effectLst/>
              <a:latin typeface="+mn-ea"/>
              <a:ea typeface="+mn-ea"/>
              <a:cs typeface="+mn-cs"/>
            </a:rPr>
            <a:t>［</a:t>
          </a:r>
          <a:r>
            <a:rPr lang="ja-JP" altLang="en-US" sz="1100" b="0" i="0" baseline="0">
              <a:effectLst/>
              <a:latin typeface="+mn-ea"/>
              <a:ea typeface="+mn-ea"/>
              <a:cs typeface="+mn-cs"/>
            </a:rPr>
            <a:t>手動</a:t>
          </a:r>
          <a:r>
            <a:rPr lang="ja-JP" altLang="ja-JP" sz="1100" b="0" i="0" baseline="0">
              <a:effectLst/>
              <a:latin typeface="+mn-ea"/>
              <a:ea typeface="+mn-ea"/>
              <a:cs typeface="+mn-cs"/>
            </a:rPr>
            <a:t>］を選択してから、［最小</a:t>
          </a:r>
          <a:r>
            <a:rPr lang="ja-JP" altLang="en-US" sz="1100" b="0" i="0" baseline="0">
              <a:effectLst/>
              <a:latin typeface="+mn-ea"/>
              <a:ea typeface="+mn-ea"/>
              <a:cs typeface="+mn-cs"/>
            </a:rPr>
            <a:t>値</a:t>
          </a:r>
          <a:r>
            <a:rPr lang="ja-JP" altLang="ja-JP" sz="1100" b="0" i="0" baseline="0">
              <a:effectLst/>
              <a:latin typeface="+mn-ea"/>
              <a:ea typeface="+mn-ea"/>
              <a:cs typeface="+mn-cs"/>
            </a:rPr>
            <a:t>］ボックスに「</a:t>
          </a:r>
          <a:r>
            <a:rPr lang="en-US" altLang="ja-JP" sz="1100" b="0" i="0" baseline="0">
              <a:effectLst/>
              <a:latin typeface="+mn-ea"/>
              <a:ea typeface="+mn-ea"/>
              <a:cs typeface="+mn-cs"/>
            </a:rPr>
            <a:t>3</a:t>
          </a:r>
          <a:r>
            <a:rPr lang="ja-JP" altLang="ja-JP" sz="1100" b="0" i="0" baseline="0">
              <a:effectLst/>
              <a:latin typeface="+mn-ea"/>
              <a:ea typeface="+mn-ea"/>
              <a:cs typeface="+mn-cs"/>
            </a:rPr>
            <a:t>」を「</a:t>
          </a:r>
          <a:r>
            <a:rPr lang="ja-JP" altLang="en-US" sz="1100" b="0" i="0" baseline="0">
              <a:effectLst/>
              <a:latin typeface="+mn-ea"/>
              <a:ea typeface="+mn-ea"/>
              <a:cs typeface="+mn-cs"/>
            </a:rPr>
            <a:t>最大値</a:t>
          </a:r>
          <a:r>
            <a:rPr lang="ja-JP" altLang="ja-JP" sz="1100" b="0" i="0" baseline="0">
              <a:effectLst/>
              <a:latin typeface="+mn-ea"/>
              <a:ea typeface="+mn-ea"/>
              <a:cs typeface="+mn-cs"/>
            </a:rPr>
            <a:t>」ボックスに「</a:t>
          </a:r>
          <a:r>
            <a:rPr lang="en-US" altLang="ja-JP" sz="1100" b="0" i="0" baseline="0">
              <a:effectLst/>
              <a:latin typeface="+mn-ea"/>
              <a:ea typeface="+mn-ea"/>
              <a:cs typeface="+mn-cs"/>
            </a:rPr>
            <a:t>9</a:t>
          </a:r>
          <a:r>
            <a:rPr lang="ja-JP" altLang="ja-JP" sz="1100" b="0" i="0" baseline="0">
              <a:effectLst/>
              <a:latin typeface="+mn-ea"/>
              <a:ea typeface="+mn-ea"/>
              <a:cs typeface="+mn-cs"/>
            </a:rPr>
            <a:t>」を入力します。</a:t>
          </a:r>
          <a:endParaRPr lang="ja-JP" altLang="ja-JP">
            <a:effectLst/>
            <a:latin typeface="+mn-ea"/>
            <a:ea typeface="+mn-ea"/>
          </a:endParaRPr>
        </a:p>
        <a:p>
          <a:pPr algn="l" rtl="0">
            <a:lnSpc>
              <a:spcPct val="100000"/>
            </a:lnSpc>
            <a:defRPr sz="1000"/>
          </a:pPr>
          <a:endParaRPr lang="ja-JP" altLang="en-US" sz="1100" b="0" i="1"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③箱ひげ図の［作成方法］は外れ値の検出もできる［2］を選択する。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初期設定も［2］になっています。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6</xdr:col>
      <xdr:colOff>0</xdr:colOff>
      <xdr:row>64</xdr:row>
      <xdr:rowOff>0</xdr:rowOff>
    </xdr:from>
    <xdr:to>
      <xdr:col>11</xdr:col>
      <xdr:colOff>294809</xdr:colOff>
      <xdr:row>94</xdr:row>
      <xdr:rowOff>123165</xdr:rowOff>
    </xdr:to>
    <xdr:pic>
      <xdr:nvPicPr>
        <xdr:cNvPr id="6" name="図 5">
          <a:extLst>
            <a:ext uri="{FF2B5EF4-FFF2-40B4-BE49-F238E27FC236}">
              <a16:creationId xmlns:a16="http://schemas.microsoft.com/office/drawing/2014/main" id="{85A17D81-E3D4-440F-B723-67FC1D5EB143}"/>
            </a:ext>
          </a:extLst>
        </xdr:cNvPr>
        <xdr:cNvPicPr>
          <a:picLocks noChangeAspect="1"/>
        </xdr:cNvPicPr>
      </xdr:nvPicPr>
      <xdr:blipFill>
        <a:blip xmlns:r="http://schemas.openxmlformats.org/officeDocument/2006/relationships" r:embed="rId1"/>
        <a:stretch>
          <a:fillRect/>
        </a:stretch>
      </xdr:blipFill>
      <xdr:spPr>
        <a:xfrm>
          <a:off x="3143250" y="11210925"/>
          <a:ext cx="3723809" cy="52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2"/>
  <sheetViews>
    <sheetView workbookViewId="0"/>
  </sheetViews>
  <sheetFormatPr defaultRowHeight="13" x14ac:dyDescent="0.2"/>
  <cols>
    <col min="1" max="1" width="2.6328125" customWidth="1"/>
    <col min="2" max="2" width="4.7265625" bestFit="1" customWidth="1"/>
    <col min="3" max="3" width="30.7265625" bestFit="1" customWidth="1"/>
    <col min="4" max="4" width="6.36328125" bestFit="1" customWidth="1"/>
    <col min="5" max="5" width="92.7265625" customWidth="1"/>
  </cols>
  <sheetData>
    <row r="2" spans="2:5" x14ac:dyDescent="0.2">
      <c r="B2" s="2" t="s">
        <v>0</v>
      </c>
      <c r="C2" s="2" t="s">
        <v>200</v>
      </c>
      <c r="D2" s="2" t="s">
        <v>1</v>
      </c>
      <c r="E2" s="39" t="s">
        <v>201</v>
      </c>
    </row>
    <row r="3" spans="2:5" s="3" customFormat="1" x14ac:dyDescent="0.2">
      <c r="B3" s="40"/>
      <c r="C3" s="40"/>
      <c r="D3" s="40"/>
      <c r="E3" s="40" t="s">
        <v>7</v>
      </c>
    </row>
    <row r="4" spans="2:5" x14ac:dyDescent="0.2">
      <c r="B4" s="4">
        <v>1</v>
      </c>
      <c r="C4" s="4" t="s">
        <v>2</v>
      </c>
      <c r="D4" s="4" t="s">
        <v>2</v>
      </c>
      <c r="E4" s="4"/>
    </row>
    <row r="5" spans="2:5" x14ac:dyDescent="0.2">
      <c r="B5" s="5">
        <v>2</v>
      </c>
      <c r="C5" s="41" t="s">
        <v>8</v>
      </c>
      <c r="D5" s="5" t="s">
        <v>3</v>
      </c>
      <c r="E5" s="5" t="s">
        <v>203</v>
      </c>
    </row>
    <row r="6" spans="2:5" x14ac:dyDescent="0.2">
      <c r="B6" s="5">
        <v>3</v>
      </c>
      <c r="C6" s="41" t="s">
        <v>9</v>
      </c>
      <c r="D6" s="5" t="s">
        <v>4</v>
      </c>
      <c r="E6" s="5" t="s">
        <v>204</v>
      </c>
    </row>
    <row r="7" spans="2:5" x14ac:dyDescent="0.2">
      <c r="B7" s="5">
        <v>4</v>
      </c>
      <c r="C7" s="41" t="s">
        <v>214</v>
      </c>
      <c r="D7" s="5" t="s">
        <v>3</v>
      </c>
      <c r="E7" s="5" t="s">
        <v>203</v>
      </c>
    </row>
    <row r="8" spans="2:5" x14ac:dyDescent="0.2">
      <c r="B8" s="5">
        <v>5</v>
      </c>
      <c r="C8" s="41" t="s">
        <v>215</v>
      </c>
      <c r="D8" s="5" t="s">
        <v>4</v>
      </c>
      <c r="E8" s="5" t="s">
        <v>204</v>
      </c>
    </row>
    <row r="9" spans="2:5" x14ac:dyDescent="0.2">
      <c r="B9" s="118">
        <v>6</v>
      </c>
      <c r="C9" s="104" t="s">
        <v>14</v>
      </c>
      <c r="D9" s="5" t="s">
        <v>3</v>
      </c>
      <c r="E9" s="5" t="s">
        <v>203</v>
      </c>
    </row>
    <row r="10" spans="2:5" x14ac:dyDescent="0.2">
      <c r="B10" s="5">
        <v>7</v>
      </c>
      <c r="C10" s="104" t="s">
        <v>15</v>
      </c>
      <c r="D10" s="5" t="s">
        <v>4</v>
      </c>
      <c r="E10" s="5" t="s">
        <v>204</v>
      </c>
    </row>
    <row r="11" spans="2:5" x14ac:dyDescent="0.2">
      <c r="B11" s="5">
        <v>8</v>
      </c>
      <c r="C11" s="104" t="s">
        <v>17</v>
      </c>
      <c r="D11" s="5" t="s">
        <v>3</v>
      </c>
      <c r="E11" s="5" t="s">
        <v>203</v>
      </c>
    </row>
    <row r="12" spans="2:5" x14ac:dyDescent="0.2">
      <c r="B12" s="5">
        <v>9</v>
      </c>
      <c r="C12" s="104" t="s">
        <v>18</v>
      </c>
      <c r="D12" s="5" t="s">
        <v>4</v>
      </c>
      <c r="E12" s="5" t="s">
        <v>204</v>
      </c>
    </row>
    <row r="13" spans="2:5" x14ac:dyDescent="0.2">
      <c r="B13" s="5">
        <v>10</v>
      </c>
      <c r="C13" s="104" t="s">
        <v>10</v>
      </c>
      <c r="D13" s="5" t="s">
        <v>3</v>
      </c>
      <c r="E13" s="5" t="s">
        <v>203</v>
      </c>
    </row>
    <row r="14" spans="2:5" x14ac:dyDescent="0.2">
      <c r="B14" s="5">
        <v>11</v>
      </c>
      <c r="C14" s="104" t="s">
        <v>11</v>
      </c>
      <c r="D14" s="5" t="s">
        <v>4</v>
      </c>
      <c r="E14" s="5" t="s">
        <v>204</v>
      </c>
    </row>
    <row r="15" spans="2:5" x14ac:dyDescent="0.2">
      <c r="B15" s="5">
        <v>12</v>
      </c>
      <c r="C15" s="104" t="s">
        <v>464</v>
      </c>
      <c r="D15" s="5" t="s">
        <v>3</v>
      </c>
      <c r="E15" s="5" t="s">
        <v>503</v>
      </c>
    </row>
    <row r="16" spans="2:5" x14ac:dyDescent="0.2">
      <c r="B16" s="5">
        <v>13</v>
      </c>
      <c r="C16" s="104" t="s">
        <v>465</v>
      </c>
      <c r="D16" s="5" t="s">
        <v>4</v>
      </c>
      <c r="E16" s="5" t="s">
        <v>504</v>
      </c>
    </row>
    <row r="17" spans="2:5" x14ac:dyDescent="0.2">
      <c r="B17" s="5">
        <v>14</v>
      </c>
      <c r="C17" s="104" t="s">
        <v>542</v>
      </c>
      <c r="D17" s="5" t="s">
        <v>3</v>
      </c>
      <c r="E17" s="5" t="s">
        <v>503</v>
      </c>
    </row>
    <row r="18" spans="2:5" x14ac:dyDescent="0.2">
      <c r="B18" s="5">
        <v>15</v>
      </c>
      <c r="C18" s="104" t="s">
        <v>543</v>
      </c>
      <c r="D18" s="5" t="s">
        <v>4</v>
      </c>
      <c r="E18" s="5" t="s">
        <v>504</v>
      </c>
    </row>
    <row r="19" spans="2:5" x14ac:dyDescent="0.2">
      <c r="B19" s="5">
        <v>16</v>
      </c>
      <c r="C19" s="104" t="s">
        <v>12</v>
      </c>
      <c r="D19" s="5" t="s">
        <v>3</v>
      </c>
      <c r="E19" s="5" t="s">
        <v>203</v>
      </c>
    </row>
    <row r="20" spans="2:5" x14ac:dyDescent="0.2">
      <c r="B20" s="5">
        <v>17</v>
      </c>
      <c r="C20" s="104" t="s">
        <v>13</v>
      </c>
      <c r="D20" s="5" t="s">
        <v>4</v>
      </c>
      <c r="E20" s="5" t="s">
        <v>204</v>
      </c>
    </row>
    <row r="21" spans="2:5" x14ac:dyDescent="0.2">
      <c r="B21" s="5">
        <v>18</v>
      </c>
      <c r="C21" s="104" t="s">
        <v>524</v>
      </c>
      <c r="D21" s="5" t="s">
        <v>3</v>
      </c>
      <c r="E21" s="5" t="s">
        <v>503</v>
      </c>
    </row>
    <row r="22" spans="2:5" x14ac:dyDescent="0.2">
      <c r="B22" s="5">
        <v>19</v>
      </c>
      <c r="C22" s="104" t="s">
        <v>525</v>
      </c>
      <c r="D22" s="5" t="s">
        <v>4</v>
      </c>
      <c r="E22" s="5" t="s">
        <v>504</v>
      </c>
    </row>
    <row r="23" spans="2:5" x14ac:dyDescent="0.2">
      <c r="B23" s="5">
        <v>20</v>
      </c>
      <c r="C23" s="104" t="s">
        <v>195</v>
      </c>
      <c r="D23" s="5" t="s">
        <v>3</v>
      </c>
      <c r="E23" s="5" t="s">
        <v>206</v>
      </c>
    </row>
    <row r="24" spans="2:5" x14ac:dyDescent="0.2">
      <c r="B24" s="5">
        <v>21</v>
      </c>
      <c r="C24" s="104" t="s">
        <v>191</v>
      </c>
      <c r="D24" s="5" t="s">
        <v>4</v>
      </c>
      <c r="E24" s="5"/>
    </row>
    <row r="25" spans="2:5" x14ac:dyDescent="0.2">
      <c r="B25" s="118">
        <v>22</v>
      </c>
      <c r="C25" s="104" t="s">
        <v>192</v>
      </c>
      <c r="D25" s="5" t="s">
        <v>4</v>
      </c>
      <c r="E25" s="5"/>
    </row>
    <row r="26" spans="2:5" x14ac:dyDescent="0.2">
      <c r="B26" s="5">
        <v>23</v>
      </c>
      <c r="C26" s="104" t="s">
        <v>193</v>
      </c>
      <c r="D26" s="5" t="s">
        <v>4</v>
      </c>
      <c r="E26" s="5"/>
    </row>
    <row r="27" spans="2:5" x14ac:dyDescent="0.2">
      <c r="B27" s="5">
        <v>24</v>
      </c>
      <c r="C27" s="104" t="s">
        <v>194</v>
      </c>
      <c r="D27" s="5" t="s">
        <v>4</v>
      </c>
      <c r="E27" s="5"/>
    </row>
    <row r="28" spans="2:5" x14ac:dyDescent="0.2">
      <c r="B28" s="5">
        <v>25</v>
      </c>
      <c r="C28" s="104" t="s">
        <v>5</v>
      </c>
      <c r="D28" s="5" t="s">
        <v>3</v>
      </c>
      <c r="E28" s="5" t="s">
        <v>207</v>
      </c>
    </row>
    <row r="29" spans="2:5" x14ac:dyDescent="0.2">
      <c r="B29" s="5">
        <v>26</v>
      </c>
      <c r="C29" s="104" t="s">
        <v>6</v>
      </c>
      <c r="D29" s="5" t="s">
        <v>264</v>
      </c>
      <c r="E29" s="5" t="s">
        <v>202</v>
      </c>
    </row>
    <row r="30" spans="2:5" x14ac:dyDescent="0.2">
      <c r="B30" s="5">
        <v>27</v>
      </c>
      <c r="C30" s="105" t="s">
        <v>223</v>
      </c>
      <c r="D30" s="106" t="s">
        <v>3</v>
      </c>
      <c r="E30" s="106" t="s">
        <v>460</v>
      </c>
    </row>
    <row r="31" spans="2:5" x14ac:dyDescent="0.2">
      <c r="B31" s="5">
        <v>28</v>
      </c>
      <c r="C31" s="107" t="s">
        <v>263</v>
      </c>
      <c r="D31" s="108" t="s">
        <v>4</v>
      </c>
      <c r="E31" s="108" t="s">
        <v>461</v>
      </c>
    </row>
    <row r="32" spans="2:5" x14ac:dyDescent="0.2">
      <c r="B32" s="5">
        <v>29</v>
      </c>
      <c r="C32" s="109" t="s">
        <v>268</v>
      </c>
      <c r="D32" s="110" t="s">
        <v>3</v>
      </c>
      <c r="E32" s="111" t="s">
        <v>502</v>
      </c>
    </row>
    <row r="33" spans="2:5" x14ac:dyDescent="0.2">
      <c r="B33" s="5">
        <v>30</v>
      </c>
      <c r="C33" s="109" t="s">
        <v>269</v>
      </c>
      <c r="D33" s="110" t="s">
        <v>4</v>
      </c>
      <c r="E33" s="110" t="s">
        <v>267</v>
      </c>
    </row>
    <row r="34" spans="2:5" x14ac:dyDescent="0.2">
      <c r="B34" s="118">
        <v>31</v>
      </c>
      <c r="C34" s="109" t="s">
        <v>270</v>
      </c>
      <c r="D34" s="110" t="s">
        <v>3</v>
      </c>
      <c r="E34" s="110" t="s">
        <v>271</v>
      </c>
    </row>
    <row r="35" spans="2:5" x14ac:dyDescent="0.2">
      <c r="B35" s="5">
        <v>32</v>
      </c>
      <c r="C35" s="109" t="s">
        <v>272</v>
      </c>
      <c r="D35" s="110" t="s">
        <v>4</v>
      </c>
      <c r="E35" s="110" t="s">
        <v>273</v>
      </c>
    </row>
    <row r="36" spans="2:5" x14ac:dyDescent="0.2">
      <c r="B36" s="5">
        <v>33</v>
      </c>
      <c r="C36" s="109" t="s">
        <v>274</v>
      </c>
      <c r="D36" s="110" t="s">
        <v>3</v>
      </c>
      <c r="E36" s="110" t="s">
        <v>275</v>
      </c>
    </row>
    <row r="37" spans="2:5" x14ac:dyDescent="0.2">
      <c r="B37" s="5">
        <v>34</v>
      </c>
      <c r="C37" s="109" t="s">
        <v>276</v>
      </c>
      <c r="D37" s="110" t="s">
        <v>4</v>
      </c>
      <c r="E37" s="110" t="s">
        <v>277</v>
      </c>
    </row>
    <row r="38" spans="2:5" x14ac:dyDescent="0.2">
      <c r="B38" s="5">
        <v>35</v>
      </c>
      <c r="C38" s="112" t="s">
        <v>278</v>
      </c>
      <c r="D38" s="113" t="s">
        <v>3</v>
      </c>
      <c r="E38" s="111" t="s">
        <v>501</v>
      </c>
    </row>
    <row r="39" spans="2:5" x14ac:dyDescent="0.2">
      <c r="B39" s="5">
        <v>36</v>
      </c>
      <c r="C39" s="109" t="s">
        <v>279</v>
      </c>
      <c r="D39" s="110" t="s">
        <v>4</v>
      </c>
      <c r="E39" s="110" t="s">
        <v>267</v>
      </c>
    </row>
    <row r="40" spans="2:5" x14ac:dyDescent="0.2">
      <c r="B40" s="5">
        <v>37</v>
      </c>
      <c r="C40" s="109" t="s">
        <v>490</v>
      </c>
      <c r="D40" s="110" t="s">
        <v>3</v>
      </c>
      <c r="E40" s="114" t="s">
        <v>503</v>
      </c>
    </row>
    <row r="41" spans="2:5" x14ac:dyDescent="0.2">
      <c r="B41" s="121">
        <v>38</v>
      </c>
      <c r="C41" s="115" t="s">
        <v>491</v>
      </c>
      <c r="D41" s="116" t="s">
        <v>4</v>
      </c>
      <c r="E41" s="117" t="s">
        <v>504</v>
      </c>
    </row>
    <row r="42" spans="2:5" x14ac:dyDescent="0.2">
      <c r="E42" s="34" t="s">
        <v>205</v>
      </c>
    </row>
  </sheetData>
  <phoneticPr fontId="3"/>
  <hyperlinks>
    <hyperlink ref="C5" location="記述統計量1!C26:F26" display="記述統計量1" xr:uid="{00000000-0004-0000-0000-000000000000}"/>
    <hyperlink ref="C6" location="記述統計量2!A1" display="記述統計量2" xr:uid="{00000000-0004-0000-0000-000001000000}"/>
    <hyperlink ref="C7" location="層別の記述統計量・相関比1!C20:G20" display="層別の記述統計量・相関比1" xr:uid="{00000000-0004-0000-0000-000002000000}"/>
    <hyperlink ref="C8" location="層別の記述統計量・相関比2!A1" display="層別の記述統計量・相関比2" xr:uid="{00000000-0004-0000-0000-000003000000}"/>
    <hyperlink ref="C9" location="度数分布とヒストグラム1!C32:E32" display="度数分布とヒストグラム1" xr:uid="{00000000-0004-0000-0000-000004000000}"/>
    <hyperlink ref="C10" location="度数分布とヒストグラム2!A1" display="度数分布とヒストグラム2" xr:uid="{00000000-0004-0000-0000-000005000000}"/>
    <hyperlink ref="C11" location="幹葉表示1!C36:E36" display="幹葉表示1" xr:uid="{00000000-0004-0000-0000-000006000000}"/>
    <hyperlink ref="C12" location="幹葉表示2!A1" display="幹葉表示2" xr:uid="{00000000-0004-0000-0000-000007000000}"/>
    <hyperlink ref="C13" location="箱ひげ図1!C35:E35" display="箱ひげ図1" xr:uid="{00000000-0004-0000-0000-000008000000}"/>
    <hyperlink ref="C14" location="箱ひげ図2!A1" display="箱ひげ図2" xr:uid="{00000000-0004-0000-0000-000009000000}"/>
    <hyperlink ref="C19" location="平均値グラフ1!C31:E31" display="平均値グラフ1" xr:uid="{00000000-0004-0000-0000-00000A000000}"/>
    <hyperlink ref="C20" location="平均値グラフ2!A1" display="平均値グラフ2" xr:uid="{00000000-0004-0000-0000-00000B000000}"/>
    <hyperlink ref="C23" location="正規確率プロットと正規性の検定!C33:F33" display="正規確率プロットと正規性の検定" xr:uid="{00000000-0004-0000-0000-00000C000000}"/>
    <hyperlink ref="C24" location="正規確率プロット_正規分布!A1" display="正規確率プロット　正規分布" xr:uid="{00000000-0004-0000-0000-00000D000000}"/>
    <hyperlink ref="C25" location="正規確率プロット_外れ値含む!A1" display="正規確率プロット　外れ値含む" xr:uid="{00000000-0004-0000-0000-00000E000000}"/>
    <hyperlink ref="C26" location="正規確率プロット_一様分布!A1" display="正規確率プロット　一様分布" xr:uid="{00000000-0004-0000-0000-00000F000000}"/>
    <hyperlink ref="C27" location="正規確率プロット_右裾広がり!A1" display="正規確率プロット　右裾広がり" xr:uid="{00000000-0004-0000-0000-000010000000}"/>
    <hyperlink ref="C28" location="外れ値検定1!C25" display="外れ値検定1" xr:uid="{00000000-0004-0000-0000-000011000000}"/>
    <hyperlink ref="C29" location="外れ値検定2!A1" display="外れ値検定2" xr:uid="{00000000-0004-0000-0000-000012000000}"/>
    <hyperlink ref="C30" location="級内相関係数1!B34:F34" display="級内相関係数1" xr:uid="{00000000-0004-0000-0000-000013000000}"/>
    <hyperlink ref="C32" location="相関行列と偏相関行列1!C36:H36" display="相関行列と偏相関行列1" xr:uid="{00000000-0004-0000-0000-000014000000}"/>
    <hyperlink ref="C33" location="相関行列と偏相関行列2!A1" display="相関行列と偏相関行列2" xr:uid="{00000000-0004-0000-0000-000015000000}"/>
    <hyperlink ref="C34" location="ケンドールの順位相関行列1!C21:P21" display="ケンドールの順位相関行列1" xr:uid="{00000000-0004-0000-0000-000016000000}"/>
    <hyperlink ref="C35" location="ケンドールの順位相関行列2!A1" display="ケンドールの順位相関行列2" xr:uid="{00000000-0004-0000-0000-000017000000}"/>
    <hyperlink ref="C36" location="スピアマンの順位相関行列1!D25:H25" display="スピアマンの順位相関行列1" xr:uid="{00000000-0004-0000-0000-000018000000}"/>
    <hyperlink ref="C37" location="スピアマンの順位相関行列2!A1" display="スピアマンの順位相関行列2" xr:uid="{00000000-0004-0000-0000-000019000000}"/>
    <hyperlink ref="C38" location="分散共分散行列1!C24:H24" display="分散共分散行列1" xr:uid="{00000000-0004-0000-0000-00001A000000}"/>
    <hyperlink ref="C39" location="分散共分散行列2!A1" display="分散共分散行列2" xr:uid="{00000000-0004-0000-0000-00001B000000}"/>
    <hyperlink ref="C31" location="級内相関係数2!A1" display="級内相関係数2" xr:uid="{00000000-0004-0000-0000-00001C000000}"/>
    <hyperlink ref="C15" location="ドットプロット1!C19:E19" display="ドットプロット1" xr:uid="{00000000-0004-0000-0000-00001D000000}"/>
    <hyperlink ref="C16" location="ドットプロット2!A1" display="ドットプロット2" xr:uid="{00000000-0004-0000-0000-00001E000000}"/>
    <hyperlink ref="C40" location="散布図行列1!C19:F19" display="散布図行列1" xr:uid="{00000000-0004-0000-0000-00001F000000}"/>
    <hyperlink ref="C41" location="散布図行列2!A1" display="散布図行列2" xr:uid="{00000000-0004-0000-0000-000020000000}"/>
    <hyperlink ref="C21" location="'統計グラフ（データベース形式）1'!C20:D20" display="統計グラフ（データベース形式）1" xr:uid="{00000000-0004-0000-0000-000021000000}"/>
    <hyperlink ref="C22" location="'統計グラフ（データベース形式）2'!A1" display="統計グラフ（データベース形式）2" xr:uid="{00000000-0004-0000-0000-000022000000}"/>
    <hyperlink ref="C17" location="カーネル密度推定1!C19:E19" display="カーネル密度推定1" xr:uid="{00000000-0004-0000-0000-000023000000}"/>
  </hyperlinks>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B2:E85"/>
  <sheetViews>
    <sheetView workbookViewId="0">
      <selection activeCell="C35" sqref="C35:E35"/>
    </sheetView>
  </sheetViews>
  <sheetFormatPr defaultRowHeight="13" x14ac:dyDescent="0.2"/>
  <cols>
    <col min="1" max="1" width="2.6328125" customWidth="1"/>
    <col min="2" max="2" width="4.08984375" customWidth="1"/>
    <col min="3" max="5" width="10.6328125" customWidth="1"/>
    <col min="6" max="6" width="2.6328125" customWidth="1"/>
  </cols>
  <sheetData>
    <row r="2" spans="2:2" ht="18" customHeight="1" x14ac:dyDescent="0.2">
      <c r="B2" s="6" t="s">
        <v>20</v>
      </c>
    </row>
    <row r="34" spans="2:5" ht="13.5" thickBot="1" x14ac:dyDescent="0.25">
      <c r="B34" t="s">
        <v>38</v>
      </c>
    </row>
    <row r="35" spans="2:5" ht="26" x14ac:dyDescent="0.2">
      <c r="B35" t="s">
        <v>35</v>
      </c>
      <c r="C35" s="23" t="s">
        <v>32</v>
      </c>
      <c r="D35" s="24" t="s">
        <v>33</v>
      </c>
      <c r="E35" s="25" t="s">
        <v>34</v>
      </c>
    </row>
    <row r="36" spans="2:5" x14ac:dyDescent="0.2">
      <c r="B36">
        <v>1</v>
      </c>
      <c r="C36" s="13">
        <v>5.0999999999999996</v>
      </c>
      <c r="D36" s="14">
        <v>7</v>
      </c>
      <c r="E36" s="17">
        <v>6.3</v>
      </c>
    </row>
    <row r="37" spans="2:5" x14ac:dyDescent="0.2">
      <c r="B37">
        <v>2</v>
      </c>
      <c r="C37" s="13">
        <v>4.9000000000000004</v>
      </c>
      <c r="D37" s="14">
        <v>6.4</v>
      </c>
      <c r="E37" s="17">
        <v>5.8</v>
      </c>
    </row>
    <row r="38" spans="2:5" x14ac:dyDescent="0.2">
      <c r="B38">
        <v>3</v>
      </c>
      <c r="C38" s="13">
        <v>4.7</v>
      </c>
      <c r="D38" s="14">
        <v>6.9</v>
      </c>
      <c r="E38" s="17">
        <v>7.1</v>
      </c>
    </row>
    <row r="39" spans="2:5" x14ac:dyDescent="0.2">
      <c r="B39">
        <v>4</v>
      </c>
      <c r="C39" s="13">
        <v>4.5999999999999996</v>
      </c>
      <c r="D39" s="14">
        <v>5.5</v>
      </c>
      <c r="E39" s="17">
        <v>6.3</v>
      </c>
    </row>
    <row r="40" spans="2:5" x14ac:dyDescent="0.2">
      <c r="B40">
        <v>5</v>
      </c>
      <c r="C40" s="13">
        <v>5</v>
      </c>
      <c r="D40" s="14">
        <v>6.5</v>
      </c>
      <c r="E40" s="17">
        <v>6.5</v>
      </c>
    </row>
    <row r="41" spans="2:5" x14ac:dyDescent="0.2">
      <c r="B41">
        <v>6</v>
      </c>
      <c r="C41" s="13">
        <v>5.4</v>
      </c>
      <c r="D41" s="14">
        <v>5.7</v>
      </c>
      <c r="E41" s="17">
        <v>7.6</v>
      </c>
    </row>
    <row r="42" spans="2:5" x14ac:dyDescent="0.2">
      <c r="B42">
        <v>7</v>
      </c>
      <c r="C42" s="13">
        <v>4.5999999999999996</v>
      </c>
      <c r="D42" s="14">
        <v>6.3</v>
      </c>
      <c r="E42" s="17">
        <v>4.9000000000000004</v>
      </c>
    </row>
    <row r="43" spans="2:5" x14ac:dyDescent="0.2">
      <c r="B43">
        <v>8</v>
      </c>
      <c r="C43" s="13">
        <v>5</v>
      </c>
      <c r="D43" s="14">
        <v>4.9000000000000004</v>
      </c>
      <c r="E43" s="17">
        <v>7.3</v>
      </c>
    </row>
    <row r="44" spans="2:5" x14ac:dyDescent="0.2">
      <c r="B44">
        <v>9</v>
      </c>
      <c r="C44" s="13">
        <v>4.4000000000000004</v>
      </c>
      <c r="D44" s="14">
        <v>6.6</v>
      </c>
      <c r="E44" s="17">
        <v>6.7</v>
      </c>
    </row>
    <row r="45" spans="2:5" x14ac:dyDescent="0.2">
      <c r="B45">
        <v>10</v>
      </c>
      <c r="C45" s="13">
        <v>4.9000000000000004</v>
      </c>
      <c r="D45" s="14">
        <v>5.2</v>
      </c>
      <c r="E45" s="17">
        <v>7.2</v>
      </c>
    </row>
    <row r="46" spans="2:5" x14ac:dyDescent="0.2">
      <c r="B46">
        <v>11</v>
      </c>
      <c r="C46" s="13">
        <v>5.4</v>
      </c>
      <c r="D46" s="14">
        <v>5</v>
      </c>
      <c r="E46" s="17">
        <v>6.5</v>
      </c>
    </row>
    <row r="47" spans="2:5" x14ac:dyDescent="0.2">
      <c r="B47">
        <v>12</v>
      </c>
      <c r="C47" s="13">
        <v>4.8</v>
      </c>
      <c r="D47" s="14">
        <v>5.9</v>
      </c>
      <c r="E47" s="17">
        <v>6.4</v>
      </c>
    </row>
    <row r="48" spans="2:5" x14ac:dyDescent="0.2">
      <c r="B48">
        <v>13</v>
      </c>
      <c r="C48" s="13">
        <v>4.8</v>
      </c>
      <c r="D48" s="14">
        <v>6</v>
      </c>
      <c r="E48" s="17">
        <v>6.8</v>
      </c>
    </row>
    <row r="49" spans="2:5" x14ac:dyDescent="0.2">
      <c r="B49">
        <v>14</v>
      </c>
      <c r="C49" s="13">
        <v>4.3</v>
      </c>
      <c r="D49" s="14">
        <v>6.1</v>
      </c>
      <c r="E49" s="17">
        <v>5.7</v>
      </c>
    </row>
    <row r="50" spans="2:5" x14ac:dyDescent="0.2">
      <c r="B50">
        <v>15</v>
      </c>
      <c r="C50" s="13">
        <v>5.8</v>
      </c>
      <c r="D50" s="14">
        <v>5.6</v>
      </c>
      <c r="E50" s="17">
        <v>5.8</v>
      </c>
    </row>
    <row r="51" spans="2:5" x14ac:dyDescent="0.2">
      <c r="B51">
        <v>16</v>
      </c>
      <c r="C51" s="13">
        <v>5.7</v>
      </c>
      <c r="D51" s="14">
        <v>6.7</v>
      </c>
      <c r="E51" s="17">
        <v>6.4</v>
      </c>
    </row>
    <row r="52" spans="2:5" x14ac:dyDescent="0.2">
      <c r="B52">
        <v>17</v>
      </c>
      <c r="C52" s="13">
        <v>5.4</v>
      </c>
      <c r="D52" s="14">
        <v>5.6</v>
      </c>
      <c r="E52" s="17">
        <v>6.5</v>
      </c>
    </row>
    <row r="53" spans="2:5" x14ac:dyDescent="0.2">
      <c r="B53">
        <v>18</v>
      </c>
      <c r="C53" s="13">
        <v>5.0999999999999996</v>
      </c>
      <c r="D53" s="14">
        <v>5.8</v>
      </c>
      <c r="E53" s="17">
        <v>7.7</v>
      </c>
    </row>
    <row r="54" spans="2:5" x14ac:dyDescent="0.2">
      <c r="B54">
        <v>19</v>
      </c>
      <c r="C54" s="13">
        <v>5.7</v>
      </c>
      <c r="D54" s="14">
        <v>6.2</v>
      </c>
      <c r="E54" s="17">
        <v>7.7</v>
      </c>
    </row>
    <row r="55" spans="2:5" x14ac:dyDescent="0.2">
      <c r="B55">
        <v>20</v>
      </c>
      <c r="C55" s="13">
        <v>5.0999999999999996</v>
      </c>
      <c r="D55" s="14">
        <v>5.6</v>
      </c>
      <c r="E55" s="17">
        <v>6</v>
      </c>
    </row>
    <row r="56" spans="2:5" x14ac:dyDescent="0.2">
      <c r="B56">
        <v>21</v>
      </c>
      <c r="C56" s="13">
        <v>5.4</v>
      </c>
      <c r="D56" s="14">
        <v>5.9</v>
      </c>
      <c r="E56" s="17">
        <v>6.9</v>
      </c>
    </row>
    <row r="57" spans="2:5" x14ac:dyDescent="0.2">
      <c r="B57">
        <v>22</v>
      </c>
      <c r="C57" s="13">
        <v>5.0999999999999996</v>
      </c>
      <c r="D57" s="14">
        <v>6.1</v>
      </c>
      <c r="E57" s="17">
        <v>5.6</v>
      </c>
    </row>
    <row r="58" spans="2:5" x14ac:dyDescent="0.2">
      <c r="B58">
        <v>23</v>
      </c>
      <c r="C58" s="13">
        <v>4.5999999999999996</v>
      </c>
      <c r="D58" s="14">
        <v>6.3</v>
      </c>
      <c r="E58" s="17">
        <v>7.7</v>
      </c>
    </row>
    <row r="59" spans="2:5" x14ac:dyDescent="0.2">
      <c r="B59">
        <v>24</v>
      </c>
      <c r="C59" s="13">
        <v>5.0999999999999996</v>
      </c>
      <c r="D59" s="14">
        <v>6.1</v>
      </c>
      <c r="E59" s="17">
        <v>6.3</v>
      </c>
    </row>
    <row r="60" spans="2:5" x14ac:dyDescent="0.2">
      <c r="B60">
        <v>25</v>
      </c>
      <c r="C60" s="13">
        <v>4.8</v>
      </c>
      <c r="D60" s="14">
        <v>6.4</v>
      </c>
      <c r="E60" s="17">
        <v>6.7</v>
      </c>
    </row>
    <row r="61" spans="2:5" x14ac:dyDescent="0.2">
      <c r="B61">
        <v>26</v>
      </c>
      <c r="C61" s="13">
        <v>5</v>
      </c>
      <c r="D61" s="14">
        <v>6.6</v>
      </c>
      <c r="E61" s="17">
        <v>7.2</v>
      </c>
    </row>
    <row r="62" spans="2:5" x14ac:dyDescent="0.2">
      <c r="B62">
        <v>27</v>
      </c>
      <c r="C62" s="13">
        <v>5</v>
      </c>
      <c r="D62" s="14">
        <v>6.8</v>
      </c>
      <c r="E62" s="17">
        <v>6.2</v>
      </c>
    </row>
    <row r="63" spans="2:5" x14ac:dyDescent="0.2">
      <c r="B63">
        <v>28</v>
      </c>
      <c r="C63" s="13">
        <v>5.2</v>
      </c>
      <c r="D63" s="14">
        <v>6.7</v>
      </c>
      <c r="E63" s="17">
        <v>6.1</v>
      </c>
    </row>
    <row r="64" spans="2:5" x14ac:dyDescent="0.2">
      <c r="B64">
        <v>29</v>
      </c>
      <c r="C64" s="13">
        <v>5.2</v>
      </c>
      <c r="D64" s="14">
        <v>6</v>
      </c>
      <c r="E64" s="17">
        <v>6.4</v>
      </c>
    </row>
    <row r="65" spans="2:5" x14ac:dyDescent="0.2">
      <c r="B65">
        <v>30</v>
      </c>
      <c r="C65" s="13">
        <v>4.7</v>
      </c>
      <c r="D65" s="14">
        <v>5.7</v>
      </c>
      <c r="E65" s="17">
        <v>7.2</v>
      </c>
    </row>
    <row r="66" spans="2:5" x14ac:dyDescent="0.2">
      <c r="B66">
        <v>31</v>
      </c>
      <c r="C66" s="13">
        <v>4.8</v>
      </c>
      <c r="D66" s="14">
        <v>5.5</v>
      </c>
      <c r="E66" s="17">
        <v>7.4</v>
      </c>
    </row>
    <row r="67" spans="2:5" x14ac:dyDescent="0.2">
      <c r="B67">
        <v>32</v>
      </c>
      <c r="C67" s="13">
        <v>5.4</v>
      </c>
      <c r="D67" s="14">
        <v>5.5</v>
      </c>
      <c r="E67" s="17">
        <v>7.9</v>
      </c>
    </row>
    <row r="68" spans="2:5" x14ac:dyDescent="0.2">
      <c r="B68">
        <v>33</v>
      </c>
      <c r="C68" s="13">
        <v>5.2</v>
      </c>
      <c r="D68" s="14">
        <v>5.8</v>
      </c>
      <c r="E68" s="17">
        <v>6.4</v>
      </c>
    </row>
    <row r="69" spans="2:5" x14ac:dyDescent="0.2">
      <c r="B69">
        <v>34</v>
      </c>
      <c r="C69" s="13">
        <v>5.5</v>
      </c>
      <c r="D69" s="14">
        <v>6</v>
      </c>
      <c r="E69" s="17">
        <v>6.3</v>
      </c>
    </row>
    <row r="70" spans="2:5" x14ac:dyDescent="0.2">
      <c r="B70">
        <v>35</v>
      </c>
      <c r="C70" s="13">
        <v>4.9000000000000004</v>
      </c>
      <c r="D70" s="14">
        <v>5.4</v>
      </c>
      <c r="E70" s="17">
        <v>6.1</v>
      </c>
    </row>
    <row r="71" spans="2:5" x14ac:dyDescent="0.2">
      <c r="B71">
        <v>36</v>
      </c>
      <c r="C71" s="13">
        <v>5</v>
      </c>
      <c r="D71" s="14">
        <v>6</v>
      </c>
      <c r="E71" s="17">
        <v>7.7</v>
      </c>
    </row>
    <row r="72" spans="2:5" x14ac:dyDescent="0.2">
      <c r="B72">
        <v>37</v>
      </c>
      <c r="C72" s="13">
        <v>5.5</v>
      </c>
      <c r="D72" s="14">
        <v>6.7</v>
      </c>
      <c r="E72" s="17">
        <v>6.3</v>
      </c>
    </row>
    <row r="73" spans="2:5" x14ac:dyDescent="0.2">
      <c r="B73">
        <v>38</v>
      </c>
      <c r="C73" s="13">
        <v>4.9000000000000004</v>
      </c>
      <c r="D73" s="14">
        <v>6.3</v>
      </c>
      <c r="E73" s="17">
        <v>6.4</v>
      </c>
    </row>
    <row r="74" spans="2:5" x14ac:dyDescent="0.2">
      <c r="B74">
        <v>39</v>
      </c>
      <c r="C74" s="13">
        <v>4.4000000000000004</v>
      </c>
      <c r="D74" s="14">
        <v>5.6</v>
      </c>
      <c r="E74" s="17">
        <v>6</v>
      </c>
    </row>
    <row r="75" spans="2:5" x14ac:dyDescent="0.2">
      <c r="B75">
        <v>40</v>
      </c>
      <c r="C75" s="13">
        <v>5.0999999999999996</v>
      </c>
      <c r="D75" s="14">
        <v>5.5</v>
      </c>
      <c r="E75" s="17">
        <v>6.9</v>
      </c>
    </row>
    <row r="76" spans="2:5" x14ac:dyDescent="0.2">
      <c r="B76">
        <v>41</v>
      </c>
      <c r="C76" s="13">
        <v>5</v>
      </c>
      <c r="D76" s="14">
        <v>5.5</v>
      </c>
      <c r="E76" s="17">
        <v>6.7</v>
      </c>
    </row>
    <row r="77" spans="2:5" x14ac:dyDescent="0.2">
      <c r="B77">
        <v>42</v>
      </c>
      <c r="C77" s="13">
        <v>4.5</v>
      </c>
      <c r="D77" s="14">
        <v>6.1</v>
      </c>
      <c r="E77" s="17">
        <v>6.9</v>
      </c>
    </row>
    <row r="78" spans="2:5" x14ac:dyDescent="0.2">
      <c r="B78">
        <v>43</v>
      </c>
      <c r="C78" s="13">
        <v>4.4000000000000004</v>
      </c>
      <c r="D78" s="14">
        <v>5.8</v>
      </c>
      <c r="E78" s="17">
        <v>5.8</v>
      </c>
    </row>
    <row r="79" spans="2:5" x14ac:dyDescent="0.2">
      <c r="B79">
        <v>44</v>
      </c>
      <c r="C79" s="13">
        <v>5</v>
      </c>
      <c r="D79" s="14">
        <v>5</v>
      </c>
      <c r="E79" s="17">
        <v>6.8</v>
      </c>
    </row>
    <row r="80" spans="2:5" x14ac:dyDescent="0.2">
      <c r="B80">
        <v>45</v>
      </c>
      <c r="C80" s="13">
        <v>5.0999999999999996</v>
      </c>
      <c r="D80" s="14">
        <v>5.6</v>
      </c>
      <c r="E80" s="17">
        <v>6.7</v>
      </c>
    </row>
    <row r="81" spans="2:5" x14ac:dyDescent="0.2">
      <c r="B81">
        <v>46</v>
      </c>
      <c r="C81" s="13">
        <v>4.8</v>
      </c>
      <c r="D81" s="14">
        <v>5.7</v>
      </c>
      <c r="E81" s="17">
        <v>6.7</v>
      </c>
    </row>
    <row r="82" spans="2:5" x14ac:dyDescent="0.2">
      <c r="B82">
        <v>47</v>
      </c>
      <c r="C82" s="13">
        <v>5.0999999999999996</v>
      </c>
      <c r="D82" s="14">
        <v>5.7</v>
      </c>
      <c r="E82" s="17">
        <v>6.3</v>
      </c>
    </row>
    <row r="83" spans="2:5" x14ac:dyDescent="0.2">
      <c r="B83">
        <v>48</v>
      </c>
      <c r="C83" s="13">
        <v>4.5999999999999996</v>
      </c>
      <c r="D83" s="14">
        <v>6.2</v>
      </c>
      <c r="E83" s="17">
        <v>6.5</v>
      </c>
    </row>
    <row r="84" spans="2:5" x14ac:dyDescent="0.2">
      <c r="B84">
        <v>49</v>
      </c>
      <c r="C84" s="13">
        <v>5.3</v>
      </c>
      <c r="D84" s="14">
        <v>5.0999999999999996</v>
      </c>
      <c r="E84" s="17">
        <v>6.2</v>
      </c>
    </row>
    <row r="85" spans="2:5" ht="13.5" thickBot="1" x14ac:dyDescent="0.25">
      <c r="B85">
        <v>50</v>
      </c>
      <c r="C85" s="15">
        <v>5</v>
      </c>
      <c r="D85" s="16">
        <v>5.7</v>
      </c>
      <c r="E85" s="18">
        <v>5.9</v>
      </c>
    </row>
  </sheetData>
  <sheetProtection password="8401" sheet="1" scenarios="1"/>
  <phoneticPr fontId="3"/>
  <pageMargins left="0.75" right="0.75" top="1" bottom="1" header="0.51200000000000001" footer="0.51200000000000001"/>
  <pageSetup paperSize="9" scale="77"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D49"/>
  <sheetViews>
    <sheetView workbookViewId="0"/>
  </sheetViews>
  <sheetFormatPr defaultRowHeight="13" x14ac:dyDescent="0.2"/>
  <cols>
    <col min="1" max="1" width="12.08984375" bestFit="1" customWidth="1"/>
  </cols>
  <sheetData>
    <row r="1" spans="1:4" x14ac:dyDescent="0.2">
      <c r="A1" t="s">
        <v>149</v>
      </c>
    </row>
    <row r="3" spans="1:4" x14ac:dyDescent="0.2">
      <c r="A3" t="s">
        <v>65</v>
      </c>
    </row>
    <row r="4" spans="1:4" x14ac:dyDescent="0.2">
      <c r="A4" t="s">
        <v>51</v>
      </c>
      <c r="B4" s="19" t="s">
        <v>66</v>
      </c>
      <c r="C4" s="19" t="s">
        <v>75</v>
      </c>
      <c r="D4" s="19" t="s">
        <v>78</v>
      </c>
    </row>
    <row r="5" spans="1:4" x14ac:dyDescent="0.2">
      <c r="A5" t="s">
        <v>209</v>
      </c>
      <c r="B5">
        <v>50</v>
      </c>
      <c r="C5">
        <v>50</v>
      </c>
      <c r="D5">
        <v>50</v>
      </c>
    </row>
    <row r="6" spans="1:4" x14ac:dyDescent="0.2">
      <c r="A6" t="s">
        <v>43</v>
      </c>
      <c r="B6" s="21">
        <v>5.0059999999999993</v>
      </c>
      <c r="C6" s="21">
        <v>5.9359999999999999</v>
      </c>
      <c r="D6" s="21">
        <v>6.5879999999999983</v>
      </c>
    </row>
    <row r="7" spans="1:4" x14ac:dyDescent="0.2">
      <c r="A7" t="s">
        <v>46</v>
      </c>
      <c r="B7" s="21">
        <v>0.12424897959183666</v>
      </c>
      <c r="C7" s="21">
        <v>0.26643265306122454</v>
      </c>
      <c r="D7" s="21">
        <v>0.40434285714285706</v>
      </c>
    </row>
    <row r="8" spans="1:4" x14ac:dyDescent="0.2">
      <c r="A8" t="s">
        <v>44</v>
      </c>
      <c r="B8" s="21">
        <v>0.3524896872134512</v>
      </c>
      <c r="C8" s="21">
        <v>0.51617114706386347</v>
      </c>
      <c r="D8" s="21">
        <v>0.635879593274432</v>
      </c>
    </row>
    <row r="9" spans="1:4" x14ac:dyDescent="0.2">
      <c r="A9" t="s">
        <v>67</v>
      </c>
      <c r="B9" s="21">
        <v>4.3</v>
      </c>
      <c r="C9" s="21">
        <v>4.9000000000000004</v>
      </c>
      <c r="D9" s="21">
        <v>4.9000000000000004</v>
      </c>
    </row>
    <row r="10" spans="1:4" x14ac:dyDescent="0.2">
      <c r="A10" t="s">
        <v>150</v>
      </c>
      <c r="B10" s="21">
        <v>4.8</v>
      </c>
      <c r="C10" s="21">
        <v>5.6</v>
      </c>
      <c r="D10" s="21">
        <v>6.2249999999999996</v>
      </c>
    </row>
    <row r="11" spans="1:4" x14ac:dyDescent="0.2">
      <c r="A11" t="s">
        <v>68</v>
      </c>
      <c r="B11" s="21">
        <v>5</v>
      </c>
      <c r="C11" s="21">
        <v>5.9</v>
      </c>
      <c r="D11" s="21">
        <v>6.5</v>
      </c>
    </row>
    <row r="12" spans="1:4" x14ac:dyDescent="0.2">
      <c r="A12" t="s">
        <v>151</v>
      </c>
      <c r="B12" s="21">
        <v>5.2</v>
      </c>
      <c r="C12" s="21">
        <v>6.3</v>
      </c>
      <c r="D12" s="21">
        <v>6.9</v>
      </c>
    </row>
    <row r="13" spans="1:4" x14ac:dyDescent="0.2">
      <c r="A13" t="s">
        <v>69</v>
      </c>
      <c r="B13" s="21">
        <v>5.8</v>
      </c>
      <c r="C13" s="21">
        <v>7</v>
      </c>
      <c r="D13" s="21">
        <v>7.9</v>
      </c>
    </row>
    <row r="14" spans="1:4" x14ac:dyDescent="0.2">
      <c r="A14" t="s">
        <v>216</v>
      </c>
      <c r="B14" s="21">
        <v>0.40000000000000036</v>
      </c>
      <c r="C14" s="21">
        <v>0.70000000000000018</v>
      </c>
      <c r="D14" s="21">
        <v>0.67500000000000071</v>
      </c>
    </row>
    <row r="32" spans="1:1" x14ac:dyDescent="0.2">
      <c r="A32" t="s">
        <v>152</v>
      </c>
    </row>
    <row r="33" spans="1:4" x14ac:dyDescent="0.2">
      <c r="A33" t="s">
        <v>51</v>
      </c>
      <c r="B33" s="19" t="s">
        <v>66</v>
      </c>
      <c r="C33" s="19" t="s">
        <v>75</v>
      </c>
      <c r="D33" s="19" t="s">
        <v>78</v>
      </c>
    </row>
    <row r="34" spans="1:4" x14ac:dyDescent="0.2">
      <c r="A34" t="s">
        <v>153</v>
      </c>
      <c r="B34" s="20">
        <v>5.8</v>
      </c>
      <c r="C34" s="20">
        <v>7</v>
      </c>
      <c r="D34" s="20">
        <v>7.9</v>
      </c>
    </row>
    <row r="35" spans="1:4" x14ac:dyDescent="0.2">
      <c r="A35" t="s">
        <v>151</v>
      </c>
      <c r="B35" s="20">
        <v>5.2</v>
      </c>
      <c r="C35" s="20">
        <v>6.3</v>
      </c>
      <c r="D35" s="20">
        <v>6.9</v>
      </c>
    </row>
    <row r="36" spans="1:4" x14ac:dyDescent="0.2">
      <c r="A36" t="s">
        <v>68</v>
      </c>
      <c r="B36" s="20">
        <v>5</v>
      </c>
      <c r="C36" s="20">
        <v>5.9</v>
      </c>
      <c r="D36" s="20">
        <v>6.5</v>
      </c>
    </row>
    <row r="37" spans="1:4" x14ac:dyDescent="0.2">
      <c r="A37" t="s">
        <v>150</v>
      </c>
      <c r="B37" s="20">
        <v>4.8</v>
      </c>
      <c r="C37" s="20">
        <v>5.6</v>
      </c>
      <c r="D37" s="20">
        <v>6.2249999999999996</v>
      </c>
    </row>
    <row r="38" spans="1:4" x14ac:dyDescent="0.2">
      <c r="A38" t="s">
        <v>154</v>
      </c>
      <c r="B38" s="20">
        <v>4.3</v>
      </c>
      <c r="C38" s="20">
        <v>4.9000000000000004</v>
      </c>
      <c r="D38" s="20">
        <v>5.6</v>
      </c>
    </row>
    <row r="39" spans="1:4" x14ac:dyDescent="0.2">
      <c r="A39" t="s">
        <v>161</v>
      </c>
      <c r="B39" s="20"/>
      <c r="C39" s="20"/>
      <c r="D39" s="20">
        <v>4.9000000000000004</v>
      </c>
    </row>
    <row r="40" spans="1:4" x14ac:dyDescent="0.2">
      <c r="B40" s="20"/>
      <c r="C40" s="20"/>
      <c r="D40" s="20"/>
    </row>
    <row r="41" spans="1:4" x14ac:dyDescent="0.2">
      <c r="A41" t="s">
        <v>155</v>
      </c>
    </row>
    <row r="42" spans="1:4" x14ac:dyDescent="0.2">
      <c r="A42" t="s">
        <v>51</v>
      </c>
      <c r="B42" s="19" t="s">
        <v>66</v>
      </c>
      <c r="C42" s="19" t="s">
        <v>75</v>
      </c>
      <c r="D42" s="19" t="s">
        <v>78</v>
      </c>
    </row>
    <row r="43" spans="1:4" x14ac:dyDescent="0.2">
      <c r="A43" t="s">
        <v>156</v>
      </c>
      <c r="B43" s="20">
        <v>4.8</v>
      </c>
      <c r="C43" s="20">
        <v>5.6</v>
      </c>
      <c r="D43" s="20">
        <v>6.2249999999999996</v>
      </c>
    </row>
    <row r="44" spans="1:4" x14ac:dyDescent="0.2">
      <c r="A44" t="s">
        <v>157</v>
      </c>
      <c r="B44" s="20">
        <v>0.20000000000000018</v>
      </c>
      <c r="C44" s="20">
        <v>0.30000000000000071</v>
      </c>
      <c r="D44" s="20">
        <v>0.27500000000000036</v>
      </c>
    </row>
    <row r="45" spans="1:4" x14ac:dyDescent="0.2">
      <c r="A45" t="s">
        <v>158</v>
      </c>
      <c r="B45" s="20">
        <v>0.20000000000000018</v>
      </c>
      <c r="C45" s="20">
        <v>0.39999999999999947</v>
      </c>
      <c r="D45" s="20">
        <v>0.40000000000000036</v>
      </c>
    </row>
    <row r="46" spans="1:4" x14ac:dyDescent="0.2">
      <c r="A46" t="s">
        <v>159</v>
      </c>
      <c r="B46" s="20">
        <v>-0.5</v>
      </c>
      <c r="C46" s="20">
        <v>-0.69999999999999929</v>
      </c>
      <c r="D46" s="20">
        <v>-0.625</v>
      </c>
    </row>
    <row r="47" spans="1:4" x14ac:dyDescent="0.2">
      <c r="A47" t="s">
        <v>160</v>
      </c>
      <c r="B47" s="20">
        <v>0.59999999999999964</v>
      </c>
      <c r="C47" s="20">
        <v>0.70000000000000018</v>
      </c>
      <c r="D47" s="20">
        <v>1</v>
      </c>
    </row>
    <row r="48" spans="1:4" x14ac:dyDescent="0.2">
      <c r="C48" t="s">
        <v>161</v>
      </c>
      <c r="D48" t="s">
        <v>162</v>
      </c>
    </row>
    <row r="49" spans="3:4" x14ac:dyDescent="0.2">
      <c r="C49" s="20">
        <v>4.9000000000000004</v>
      </c>
      <c r="D49">
        <v>3</v>
      </c>
    </row>
  </sheetData>
  <phoneticPr fontId="3"/>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pageSetUpPr fitToPage="1"/>
  </sheetPr>
  <dimension ref="B2:E69"/>
  <sheetViews>
    <sheetView workbookViewId="0">
      <selection activeCell="C19" sqref="C19:E19"/>
    </sheetView>
  </sheetViews>
  <sheetFormatPr defaultRowHeight="13" x14ac:dyDescent="0.2"/>
  <cols>
    <col min="1" max="1" width="2.6328125" customWidth="1"/>
    <col min="2" max="2" width="4.08984375" customWidth="1"/>
    <col min="3" max="5" width="10.6328125" customWidth="1"/>
    <col min="6" max="6" width="2.6328125" customWidth="1"/>
  </cols>
  <sheetData>
    <row r="2" spans="2:2" ht="18" customHeight="1" x14ac:dyDescent="0.2">
      <c r="B2" s="6" t="s">
        <v>469</v>
      </c>
    </row>
    <row r="18" spans="2:5" ht="13.5" thickBot="1" x14ac:dyDescent="0.25">
      <c r="B18" t="s">
        <v>38</v>
      </c>
    </row>
    <row r="19" spans="2:5" ht="26" x14ac:dyDescent="0.2">
      <c r="B19" t="s">
        <v>31</v>
      </c>
      <c r="C19" s="23" t="s">
        <v>32</v>
      </c>
      <c r="D19" s="24" t="s">
        <v>33</v>
      </c>
      <c r="E19" s="25" t="s">
        <v>34</v>
      </c>
    </row>
    <row r="20" spans="2:5" x14ac:dyDescent="0.2">
      <c r="B20">
        <v>1</v>
      </c>
      <c r="C20" s="13">
        <v>5.0999999999999996</v>
      </c>
      <c r="D20" s="14">
        <v>7</v>
      </c>
      <c r="E20" s="17">
        <v>6.3</v>
      </c>
    </row>
    <row r="21" spans="2:5" x14ac:dyDescent="0.2">
      <c r="B21">
        <v>2</v>
      </c>
      <c r="C21" s="13">
        <v>4.9000000000000004</v>
      </c>
      <c r="D21" s="14">
        <v>6.4</v>
      </c>
      <c r="E21" s="17">
        <v>5.8</v>
      </c>
    </row>
    <row r="22" spans="2:5" x14ac:dyDescent="0.2">
      <c r="B22">
        <v>3</v>
      </c>
      <c r="C22" s="13">
        <v>4.7</v>
      </c>
      <c r="D22" s="14">
        <v>6.9</v>
      </c>
      <c r="E22" s="17">
        <v>7.1</v>
      </c>
    </row>
    <row r="23" spans="2:5" x14ac:dyDescent="0.2">
      <c r="B23">
        <v>4</v>
      </c>
      <c r="C23" s="13">
        <v>4.5999999999999996</v>
      </c>
      <c r="D23" s="14">
        <v>5.5</v>
      </c>
      <c r="E23" s="17">
        <v>6.3</v>
      </c>
    </row>
    <row r="24" spans="2:5" x14ac:dyDescent="0.2">
      <c r="B24">
        <v>5</v>
      </c>
      <c r="C24" s="13">
        <v>5</v>
      </c>
      <c r="D24" s="14">
        <v>6.5</v>
      </c>
      <c r="E24" s="17">
        <v>6.5</v>
      </c>
    </row>
    <row r="25" spans="2:5" x14ac:dyDescent="0.2">
      <c r="B25">
        <v>6</v>
      </c>
      <c r="C25" s="13">
        <v>5.4</v>
      </c>
      <c r="D25" s="14">
        <v>5.7</v>
      </c>
      <c r="E25" s="17">
        <v>7.6</v>
      </c>
    </row>
    <row r="26" spans="2:5" x14ac:dyDescent="0.2">
      <c r="B26">
        <v>7</v>
      </c>
      <c r="C26" s="13">
        <v>4.5999999999999996</v>
      </c>
      <c r="D26" s="14">
        <v>6.3</v>
      </c>
      <c r="E26" s="17">
        <v>4.9000000000000004</v>
      </c>
    </row>
    <row r="27" spans="2:5" x14ac:dyDescent="0.2">
      <c r="B27">
        <v>8</v>
      </c>
      <c r="C27" s="13">
        <v>5</v>
      </c>
      <c r="D27" s="14">
        <v>4.9000000000000004</v>
      </c>
      <c r="E27" s="17">
        <v>7.3</v>
      </c>
    </row>
    <row r="28" spans="2:5" x14ac:dyDescent="0.2">
      <c r="B28">
        <v>9</v>
      </c>
      <c r="C28" s="13">
        <v>4.4000000000000004</v>
      </c>
      <c r="D28" s="14">
        <v>6.6</v>
      </c>
      <c r="E28" s="17">
        <v>6.7</v>
      </c>
    </row>
    <row r="29" spans="2:5" x14ac:dyDescent="0.2">
      <c r="B29">
        <v>10</v>
      </c>
      <c r="C29" s="13">
        <v>4.9000000000000004</v>
      </c>
      <c r="D29" s="14">
        <v>5.2</v>
      </c>
      <c r="E29" s="17">
        <v>7.2</v>
      </c>
    </row>
    <row r="30" spans="2:5" x14ac:dyDescent="0.2">
      <c r="B30">
        <v>11</v>
      </c>
      <c r="C30" s="13">
        <v>5.4</v>
      </c>
      <c r="D30" s="14">
        <v>5</v>
      </c>
      <c r="E30" s="17">
        <v>6.5</v>
      </c>
    </row>
    <row r="31" spans="2:5" x14ac:dyDescent="0.2">
      <c r="B31">
        <v>12</v>
      </c>
      <c r="C31" s="13">
        <v>4.8</v>
      </c>
      <c r="D31" s="14">
        <v>5.9</v>
      </c>
      <c r="E31" s="17">
        <v>6.4</v>
      </c>
    </row>
    <row r="32" spans="2:5" x14ac:dyDescent="0.2">
      <c r="B32">
        <v>13</v>
      </c>
      <c r="C32" s="13">
        <v>4.8</v>
      </c>
      <c r="D32" s="14">
        <v>6</v>
      </c>
      <c r="E32" s="17">
        <v>6.8</v>
      </c>
    </row>
    <row r="33" spans="2:5" x14ac:dyDescent="0.2">
      <c r="B33">
        <v>14</v>
      </c>
      <c r="C33" s="13">
        <v>4.3</v>
      </c>
      <c r="D33" s="14">
        <v>6.1</v>
      </c>
      <c r="E33" s="17">
        <v>5.7</v>
      </c>
    </row>
    <row r="34" spans="2:5" x14ac:dyDescent="0.2">
      <c r="B34">
        <v>15</v>
      </c>
      <c r="C34" s="13">
        <v>5.8</v>
      </c>
      <c r="D34" s="14">
        <v>5.6</v>
      </c>
      <c r="E34" s="17">
        <v>5.8</v>
      </c>
    </row>
    <row r="35" spans="2:5" x14ac:dyDescent="0.2">
      <c r="B35">
        <v>16</v>
      </c>
      <c r="C35" s="13">
        <v>5.7</v>
      </c>
      <c r="D35" s="14">
        <v>6.7</v>
      </c>
      <c r="E35" s="17">
        <v>6.4</v>
      </c>
    </row>
    <row r="36" spans="2:5" x14ac:dyDescent="0.2">
      <c r="B36">
        <v>17</v>
      </c>
      <c r="C36" s="13">
        <v>5.4</v>
      </c>
      <c r="D36" s="14">
        <v>5.6</v>
      </c>
      <c r="E36" s="17">
        <v>6.5</v>
      </c>
    </row>
    <row r="37" spans="2:5" x14ac:dyDescent="0.2">
      <c r="B37">
        <v>18</v>
      </c>
      <c r="C37" s="13">
        <v>5.0999999999999996</v>
      </c>
      <c r="D37" s="14">
        <v>5.8</v>
      </c>
      <c r="E37" s="17">
        <v>7.7</v>
      </c>
    </row>
    <row r="38" spans="2:5" x14ac:dyDescent="0.2">
      <c r="B38">
        <v>19</v>
      </c>
      <c r="C38" s="13">
        <v>5.7</v>
      </c>
      <c r="D38" s="14">
        <v>6.2</v>
      </c>
      <c r="E38" s="17">
        <v>7.7</v>
      </c>
    </row>
    <row r="39" spans="2:5" x14ac:dyDescent="0.2">
      <c r="B39">
        <v>20</v>
      </c>
      <c r="C39" s="13">
        <v>5.0999999999999996</v>
      </c>
      <c r="D39" s="14">
        <v>5.6</v>
      </c>
      <c r="E39" s="17">
        <v>6</v>
      </c>
    </row>
    <row r="40" spans="2:5" x14ac:dyDescent="0.2">
      <c r="B40">
        <v>21</v>
      </c>
      <c r="C40" s="13">
        <v>5.4</v>
      </c>
      <c r="D40" s="14">
        <v>5.9</v>
      </c>
      <c r="E40" s="17">
        <v>6.9</v>
      </c>
    </row>
    <row r="41" spans="2:5" x14ac:dyDescent="0.2">
      <c r="B41">
        <v>22</v>
      </c>
      <c r="C41" s="13">
        <v>5.0999999999999996</v>
      </c>
      <c r="D41" s="14">
        <v>6.1</v>
      </c>
      <c r="E41" s="17">
        <v>5.6</v>
      </c>
    </row>
    <row r="42" spans="2:5" x14ac:dyDescent="0.2">
      <c r="B42">
        <v>23</v>
      </c>
      <c r="C42" s="13">
        <v>4.5999999999999996</v>
      </c>
      <c r="D42" s="14">
        <v>6.3</v>
      </c>
      <c r="E42" s="17">
        <v>7.7</v>
      </c>
    </row>
    <row r="43" spans="2:5" x14ac:dyDescent="0.2">
      <c r="B43">
        <v>24</v>
      </c>
      <c r="C43" s="13">
        <v>5.0999999999999996</v>
      </c>
      <c r="D43" s="14">
        <v>6.1</v>
      </c>
      <c r="E43" s="17">
        <v>6.3</v>
      </c>
    </row>
    <row r="44" spans="2:5" x14ac:dyDescent="0.2">
      <c r="B44">
        <v>25</v>
      </c>
      <c r="C44" s="13">
        <v>4.8</v>
      </c>
      <c r="D44" s="14">
        <v>6.4</v>
      </c>
      <c r="E44" s="17">
        <v>6.7</v>
      </c>
    </row>
    <row r="45" spans="2:5" x14ac:dyDescent="0.2">
      <c r="B45">
        <v>26</v>
      </c>
      <c r="C45" s="13">
        <v>5</v>
      </c>
      <c r="D45" s="14">
        <v>6.6</v>
      </c>
      <c r="E45" s="17">
        <v>7.2</v>
      </c>
    </row>
    <row r="46" spans="2:5" x14ac:dyDescent="0.2">
      <c r="B46">
        <v>27</v>
      </c>
      <c r="C46" s="13">
        <v>5</v>
      </c>
      <c r="D46" s="14">
        <v>6.8</v>
      </c>
      <c r="E46" s="17">
        <v>6.2</v>
      </c>
    </row>
    <row r="47" spans="2:5" x14ac:dyDescent="0.2">
      <c r="B47">
        <v>28</v>
      </c>
      <c r="C47" s="13">
        <v>5.2</v>
      </c>
      <c r="D47" s="14">
        <v>6.7</v>
      </c>
      <c r="E47" s="17">
        <v>6.1</v>
      </c>
    </row>
    <row r="48" spans="2:5" x14ac:dyDescent="0.2">
      <c r="B48">
        <v>29</v>
      </c>
      <c r="C48" s="13">
        <v>5.2</v>
      </c>
      <c r="D48" s="14">
        <v>6</v>
      </c>
      <c r="E48" s="17">
        <v>6.4</v>
      </c>
    </row>
    <row r="49" spans="2:5" x14ac:dyDescent="0.2">
      <c r="B49">
        <v>30</v>
      </c>
      <c r="C49" s="13">
        <v>4.7</v>
      </c>
      <c r="D49" s="14">
        <v>5.7</v>
      </c>
      <c r="E49" s="17">
        <v>7.2</v>
      </c>
    </row>
    <row r="50" spans="2:5" x14ac:dyDescent="0.2">
      <c r="B50">
        <v>31</v>
      </c>
      <c r="C50" s="13">
        <v>4.8</v>
      </c>
      <c r="D50" s="14">
        <v>5.5</v>
      </c>
      <c r="E50" s="17">
        <v>7.4</v>
      </c>
    </row>
    <row r="51" spans="2:5" x14ac:dyDescent="0.2">
      <c r="B51">
        <v>32</v>
      </c>
      <c r="C51" s="13">
        <v>5.4</v>
      </c>
      <c r="D51" s="14">
        <v>5.5</v>
      </c>
      <c r="E51" s="17">
        <v>7.9</v>
      </c>
    </row>
    <row r="52" spans="2:5" x14ac:dyDescent="0.2">
      <c r="B52">
        <v>33</v>
      </c>
      <c r="C52" s="13">
        <v>5.2</v>
      </c>
      <c r="D52" s="14">
        <v>5.8</v>
      </c>
      <c r="E52" s="17">
        <v>6.4</v>
      </c>
    </row>
    <row r="53" spans="2:5" x14ac:dyDescent="0.2">
      <c r="B53">
        <v>34</v>
      </c>
      <c r="C53" s="13">
        <v>5.5</v>
      </c>
      <c r="D53" s="14">
        <v>6</v>
      </c>
      <c r="E53" s="17">
        <v>6.3</v>
      </c>
    </row>
    <row r="54" spans="2:5" x14ac:dyDescent="0.2">
      <c r="B54">
        <v>35</v>
      </c>
      <c r="C54" s="13">
        <v>4.9000000000000004</v>
      </c>
      <c r="D54" s="14">
        <v>5.4</v>
      </c>
      <c r="E54" s="17">
        <v>6.1</v>
      </c>
    </row>
    <row r="55" spans="2:5" x14ac:dyDescent="0.2">
      <c r="B55">
        <v>36</v>
      </c>
      <c r="C55" s="13">
        <v>5</v>
      </c>
      <c r="D55" s="14">
        <v>6</v>
      </c>
      <c r="E55" s="17">
        <v>7.7</v>
      </c>
    </row>
    <row r="56" spans="2:5" x14ac:dyDescent="0.2">
      <c r="B56">
        <v>37</v>
      </c>
      <c r="C56" s="13">
        <v>5.5</v>
      </c>
      <c r="D56" s="14">
        <v>6.7</v>
      </c>
      <c r="E56" s="17">
        <v>6.3</v>
      </c>
    </row>
    <row r="57" spans="2:5" x14ac:dyDescent="0.2">
      <c r="B57">
        <v>38</v>
      </c>
      <c r="C57" s="13">
        <v>4.9000000000000004</v>
      </c>
      <c r="D57" s="14">
        <v>6.3</v>
      </c>
      <c r="E57" s="17">
        <v>6.4</v>
      </c>
    </row>
    <row r="58" spans="2:5" x14ac:dyDescent="0.2">
      <c r="B58">
        <v>39</v>
      </c>
      <c r="C58" s="13">
        <v>4.4000000000000004</v>
      </c>
      <c r="D58" s="14">
        <v>5.6</v>
      </c>
      <c r="E58" s="17">
        <v>6</v>
      </c>
    </row>
    <row r="59" spans="2:5" x14ac:dyDescent="0.2">
      <c r="B59">
        <v>40</v>
      </c>
      <c r="C59" s="13">
        <v>5.0999999999999996</v>
      </c>
      <c r="D59" s="14">
        <v>5.5</v>
      </c>
      <c r="E59" s="17">
        <v>6.9</v>
      </c>
    </row>
    <row r="60" spans="2:5" x14ac:dyDescent="0.2">
      <c r="B60">
        <v>41</v>
      </c>
      <c r="C60" s="13">
        <v>5</v>
      </c>
      <c r="D60" s="14">
        <v>5.5</v>
      </c>
      <c r="E60" s="17">
        <v>6.7</v>
      </c>
    </row>
    <row r="61" spans="2:5" x14ac:dyDescent="0.2">
      <c r="B61">
        <v>42</v>
      </c>
      <c r="C61" s="13">
        <v>4.5</v>
      </c>
      <c r="D61" s="14">
        <v>6.1</v>
      </c>
      <c r="E61" s="17">
        <v>6.9</v>
      </c>
    </row>
    <row r="62" spans="2:5" x14ac:dyDescent="0.2">
      <c r="B62">
        <v>43</v>
      </c>
      <c r="C62" s="13">
        <v>4.4000000000000004</v>
      </c>
      <c r="D62" s="14">
        <v>5.8</v>
      </c>
      <c r="E62" s="17">
        <v>5.8</v>
      </c>
    </row>
    <row r="63" spans="2:5" x14ac:dyDescent="0.2">
      <c r="B63">
        <v>44</v>
      </c>
      <c r="C63" s="13">
        <v>5</v>
      </c>
      <c r="D63" s="14">
        <v>5</v>
      </c>
      <c r="E63" s="17">
        <v>6.8</v>
      </c>
    </row>
    <row r="64" spans="2:5" x14ac:dyDescent="0.2">
      <c r="B64">
        <v>45</v>
      </c>
      <c r="C64" s="13">
        <v>5.0999999999999996</v>
      </c>
      <c r="D64" s="14">
        <v>5.6</v>
      </c>
      <c r="E64" s="17">
        <v>6.7</v>
      </c>
    </row>
    <row r="65" spans="2:5" x14ac:dyDescent="0.2">
      <c r="B65">
        <v>46</v>
      </c>
      <c r="C65" s="13">
        <v>4.8</v>
      </c>
      <c r="D65" s="14">
        <v>5.7</v>
      </c>
      <c r="E65" s="17">
        <v>6.7</v>
      </c>
    </row>
    <row r="66" spans="2:5" x14ac:dyDescent="0.2">
      <c r="B66">
        <v>47</v>
      </c>
      <c r="C66" s="13">
        <v>5.0999999999999996</v>
      </c>
      <c r="D66" s="14">
        <v>5.7</v>
      </c>
      <c r="E66" s="17">
        <v>6.3</v>
      </c>
    </row>
    <row r="67" spans="2:5" x14ac:dyDescent="0.2">
      <c r="B67">
        <v>48</v>
      </c>
      <c r="C67" s="13">
        <v>4.5999999999999996</v>
      </c>
      <c r="D67" s="14">
        <v>6.2</v>
      </c>
      <c r="E67" s="17">
        <v>6.5</v>
      </c>
    </row>
    <row r="68" spans="2:5" x14ac:dyDescent="0.2">
      <c r="B68">
        <v>49</v>
      </c>
      <c r="C68" s="13">
        <v>5.3</v>
      </c>
      <c r="D68" s="14">
        <v>5.0999999999999996</v>
      </c>
      <c r="E68" s="17">
        <v>6.2</v>
      </c>
    </row>
    <row r="69" spans="2:5" ht="13.5" thickBot="1" x14ac:dyDescent="0.25">
      <c r="B69">
        <v>50</v>
      </c>
      <c r="C69" s="15">
        <v>5</v>
      </c>
      <c r="D69" s="16">
        <v>5.7</v>
      </c>
      <c r="E69" s="18">
        <v>5.9</v>
      </c>
    </row>
  </sheetData>
  <sheetProtection password="8401" sheet="1" scenarios="1"/>
  <phoneticPr fontId="3"/>
  <pageMargins left="0.75" right="0.75" top="1" bottom="1" header="0.51200000000000001" footer="0.51200000000000001"/>
  <pageSetup paperSize="9" scale="77"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dimension ref="A1:H83"/>
  <sheetViews>
    <sheetView workbookViewId="0"/>
  </sheetViews>
  <sheetFormatPr defaultRowHeight="13" x14ac:dyDescent="0.2"/>
  <cols>
    <col min="1" max="1" width="12.08984375" bestFit="1" customWidth="1"/>
  </cols>
  <sheetData>
    <row r="1" spans="1:4" x14ac:dyDescent="0.2">
      <c r="A1" t="s">
        <v>466</v>
      </c>
    </row>
    <row r="3" spans="1:4" x14ac:dyDescent="0.2">
      <c r="A3" t="s">
        <v>65</v>
      </c>
    </row>
    <row r="4" spans="1:4" x14ac:dyDescent="0.2">
      <c r="A4" t="s">
        <v>51</v>
      </c>
      <c r="B4" s="19" t="s">
        <v>66</v>
      </c>
      <c r="C4" s="19" t="s">
        <v>75</v>
      </c>
      <c r="D4" s="19" t="s">
        <v>78</v>
      </c>
    </row>
    <row r="5" spans="1:4" x14ac:dyDescent="0.2">
      <c r="A5" t="s">
        <v>209</v>
      </c>
      <c r="B5">
        <v>50</v>
      </c>
      <c r="C5">
        <v>50</v>
      </c>
      <c r="D5">
        <v>50</v>
      </c>
    </row>
    <row r="6" spans="1:4" x14ac:dyDescent="0.2">
      <c r="A6" t="s">
        <v>43</v>
      </c>
      <c r="B6" s="21">
        <v>5.0059999999999993</v>
      </c>
      <c r="C6" s="21">
        <v>5.9359999999999999</v>
      </c>
      <c r="D6" s="21">
        <v>6.5879999999999983</v>
      </c>
    </row>
    <row r="7" spans="1:4" x14ac:dyDescent="0.2">
      <c r="A7" t="s">
        <v>46</v>
      </c>
      <c r="B7" s="21">
        <v>0.12424897959183666</v>
      </c>
      <c r="C7" s="21">
        <v>0.26643265306122454</v>
      </c>
      <c r="D7" s="21">
        <v>0.40434285714285706</v>
      </c>
    </row>
    <row r="8" spans="1:4" x14ac:dyDescent="0.2">
      <c r="A8" t="s">
        <v>44</v>
      </c>
      <c r="B8" s="21">
        <v>0.3524896872134512</v>
      </c>
      <c r="C8" s="21">
        <v>0.51617114706386347</v>
      </c>
      <c r="D8" s="21">
        <v>0.635879593274432</v>
      </c>
    </row>
    <row r="9" spans="1:4" x14ac:dyDescent="0.2">
      <c r="A9" t="s">
        <v>67</v>
      </c>
      <c r="B9" s="21">
        <v>4.3</v>
      </c>
      <c r="C9" s="21">
        <v>4.9000000000000004</v>
      </c>
      <c r="D9" s="21">
        <v>4.9000000000000004</v>
      </c>
    </row>
    <row r="10" spans="1:4" x14ac:dyDescent="0.2">
      <c r="A10" t="s">
        <v>150</v>
      </c>
      <c r="B10" s="21">
        <v>4.8</v>
      </c>
      <c r="C10" s="21">
        <v>5.6</v>
      </c>
      <c r="D10" s="21">
        <v>6.2249999999999996</v>
      </c>
    </row>
    <row r="11" spans="1:4" x14ac:dyDescent="0.2">
      <c r="A11" t="s">
        <v>68</v>
      </c>
      <c r="B11" s="21">
        <v>5</v>
      </c>
      <c r="C11" s="21">
        <v>5.9</v>
      </c>
      <c r="D11" s="21">
        <v>6.5</v>
      </c>
    </row>
    <row r="12" spans="1:4" x14ac:dyDescent="0.2">
      <c r="A12" t="s">
        <v>151</v>
      </c>
      <c r="B12" s="21">
        <v>5.2</v>
      </c>
      <c r="C12" s="21">
        <v>6.3</v>
      </c>
      <c r="D12" s="21">
        <v>6.9</v>
      </c>
    </row>
    <row r="13" spans="1:4" x14ac:dyDescent="0.2">
      <c r="A13" t="s">
        <v>69</v>
      </c>
      <c r="B13" s="21">
        <v>5.8</v>
      </c>
      <c r="C13" s="21">
        <v>7</v>
      </c>
      <c r="D13" s="21">
        <v>7.9</v>
      </c>
    </row>
    <row r="14" spans="1:4" x14ac:dyDescent="0.2">
      <c r="A14" t="s">
        <v>216</v>
      </c>
      <c r="B14" s="21">
        <v>0.40000000000000036</v>
      </c>
      <c r="C14" s="21">
        <v>0.70000000000000018</v>
      </c>
      <c r="D14" s="21">
        <v>0.67500000000000071</v>
      </c>
    </row>
    <row r="32" spans="1:1" x14ac:dyDescent="0.2">
      <c r="A32" t="s">
        <v>155</v>
      </c>
    </row>
    <row r="33" spans="1:8" x14ac:dyDescent="0.2">
      <c r="A33" t="s">
        <v>66</v>
      </c>
      <c r="C33" t="s">
        <v>75</v>
      </c>
      <c r="E33" t="s">
        <v>78</v>
      </c>
      <c r="G33" t="s">
        <v>467</v>
      </c>
      <c r="H33" t="s">
        <v>468</v>
      </c>
    </row>
    <row r="34" spans="1:8" x14ac:dyDescent="0.2">
      <c r="A34">
        <v>2</v>
      </c>
      <c r="B34">
        <v>4.3</v>
      </c>
      <c r="C34">
        <v>5</v>
      </c>
      <c r="D34">
        <v>4.9000000000000004</v>
      </c>
      <c r="E34">
        <v>8</v>
      </c>
      <c r="F34">
        <v>4.9000000000000004</v>
      </c>
    </row>
    <row r="35" spans="1:8" x14ac:dyDescent="0.2">
      <c r="A35">
        <v>2</v>
      </c>
      <c r="B35">
        <v>4.4000000000000004</v>
      </c>
      <c r="C35">
        <v>4.9000000000000004</v>
      </c>
      <c r="D35">
        <v>5</v>
      </c>
      <c r="E35">
        <v>8</v>
      </c>
      <c r="F35">
        <v>5.6</v>
      </c>
      <c r="G35" t="s">
        <v>66</v>
      </c>
      <c r="H35">
        <v>0</v>
      </c>
    </row>
    <row r="36" spans="1:8" x14ac:dyDescent="0.2">
      <c r="A36">
        <v>1.8</v>
      </c>
      <c r="B36">
        <v>4.4000000000000004</v>
      </c>
      <c r="C36">
        <v>5.0999999999999996</v>
      </c>
      <c r="D36">
        <v>5</v>
      </c>
      <c r="E36">
        <v>8</v>
      </c>
      <c r="F36">
        <v>5.7</v>
      </c>
    </row>
    <row r="37" spans="1:8" x14ac:dyDescent="0.2">
      <c r="A37">
        <v>2.2000000000000002</v>
      </c>
      <c r="B37">
        <v>4.4000000000000004</v>
      </c>
      <c r="C37">
        <v>5</v>
      </c>
      <c r="D37">
        <v>5.0999999999999996</v>
      </c>
      <c r="E37">
        <v>8</v>
      </c>
      <c r="F37">
        <v>5.8</v>
      </c>
    </row>
    <row r="38" spans="1:8" x14ac:dyDescent="0.2">
      <c r="A38">
        <v>2</v>
      </c>
      <c r="B38">
        <v>4.5</v>
      </c>
      <c r="C38">
        <v>5</v>
      </c>
      <c r="D38">
        <v>5.2</v>
      </c>
      <c r="E38">
        <v>7.8</v>
      </c>
      <c r="F38">
        <v>5.8</v>
      </c>
      <c r="G38" t="s">
        <v>75</v>
      </c>
      <c r="H38">
        <v>0</v>
      </c>
    </row>
    <row r="39" spans="1:8" x14ac:dyDescent="0.2">
      <c r="A39">
        <v>1.9000000000000001</v>
      </c>
      <c r="B39">
        <v>4.5999999999999996</v>
      </c>
      <c r="C39">
        <v>5</v>
      </c>
      <c r="D39">
        <v>5.4</v>
      </c>
      <c r="E39">
        <v>8.1999999999999993</v>
      </c>
      <c r="F39">
        <v>5.8</v>
      </c>
    </row>
    <row r="40" spans="1:8" x14ac:dyDescent="0.2">
      <c r="A40">
        <v>2.1</v>
      </c>
      <c r="B40">
        <v>4.5999999999999996</v>
      </c>
      <c r="C40">
        <v>5</v>
      </c>
      <c r="D40">
        <v>5.5</v>
      </c>
      <c r="E40">
        <v>8</v>
      </c>
      <c r="F40">
        <v>5.9</v>
      </c>
    </row>
    <row r="41" spans="1:8" x14ac:dyDescent="0.2">
      <c r="A41">
        <v>1.7000000000000002</v>
      </c>
      <c r="B41">
        <v>4.5999999999999996</v>
      </c>
      <c r="C41">
        <v>4.8</v>
      </c>
      <c r="D41">
        <v>5.5</v>
      </c>
      <c r="E41">
        <v>7.9</v>
      </c>
      <c r="F41">
        <v>6</v>
      </c>
      <c r="G41" t="s">
        <v>78</v>
      </c>
      <c r="H41">
        <v>0</v>
      </c>
    </row>
    <row r="42" spans="1:8" x14ac:dyDescent="0.2">
      <c r="A42">
        <v>2.2999999999999998</v>
      </c>
      <c r="B42">
        <v>4.5999999999999996</v>
      </c>
      <c r="C42">
        <v>5.2</v>
      </c>
      <c r="D42">
        <v>5.5</v>
      </c>
      <c r="E42">
        <v>8.1</v>
      </c>
      <c r="F42">
        <v>6</v>
      </c>
    </row>
    <row r="43" spans="1:8" x14ac:dyDescent="0.2">
      <c r="A43">
        <v>1.9000000000000001</v>
      </c>
      <c r="B43">
        <v>4.7</v>
      </c>
      <c r="C43">
        <v>4.5999999999999996</v>
      </c>
      <c r="D43">
        <v>5.5</v>
      </c>
      <c r="E43">
        <v>7.9</v>
      </c>
      <c r="F43">
        <v>6.1</v>
      </c>
    </row>
    <row r="44" spans="1:8" x14ac:dyDescent="0.2">
      <c r="A44">
        <v>2.1</v>
      </c>
      <c r="B44">
        <v>4.7</v>
      </c>
      <c r="C44">
        <v>5.4</v>
      </c>
      <c r="D44">
        <v>5.5</v>
      </c>
      <c r="E44">
        <v>8.1</v>
      </c>
      <c r="F44">
        <v>6.1</v>
      </c>
    </row>
    <row r="45" spans="1:8" x14ac:dyDescent="0.2">
      <c r="A45">
        <v>2</v>
      </c>
      <c r="B45">
        <v>4.8</v>
      </c>
      <c r="C45">
        <v>5</v>
      </c>
      <c r="D45">
        <v>5.6</v>
      </c>
      <c r="E45">
        <v>7.9</v>
      </c>
      <c r="F45">
        <v>6.2</v>
      </c>
    </row>
    <row r="46" spans="1:8" x14ac:dyDescent="0.2">
      <c r="A46">
        <v>1.8</v>
      </c>
      <c r="B46">
        <v>4.8</v>
      </c>
      <c r="C46">
        <v>4.8</v>
      </c>
      <c r="D46">
        <v>5.6</v>
      </c>
      <c r="E46">
        <v>8.1</v>
      </c>
      <c r="F46">
        <v>6.2</v>
      </c>
    </row>
    <row r="47" spans="1:8" x14ac:dyDescent="0.2">
      <c r="A47">
        <v>2.2000000000000002</v>
      </c>
      <c r="B47">
        <v>4.8</v>
      </c>
      <c r="C47">
        <v>5.2</v>
      </c>
      <c r="D47">
        <v>5.6</v>
      </c>
      <c r="E47">
        <v>7.9</v>
      </c>
      <c r="F47">
        <v>6.3</v>
      </c>
    </row>
    <row r="48" spans="1:8" x14ac:dyDescent="0.2">
      <c r="A48">
        <v>1.6</v>
      </c>
      <c r="B48">
        <v>4.8</v>
      </c>
      <c r="C48">
        <v>4.5999999999999996</v>
      </c>
      <c r="D48">
        <v>5.6</v>
      </c>
      <c r="E48">
        <v>8.1</v>
      </c>
      <c r="F48">
        <v>6.3</v>
      </c>
    </row>
    <row r="49" spans="1:6" x14ac:dyDescent="0.2">
      <c r="A49">
        <v>2.4</v>
      </c>
      <c r="B49">
        <v>4.8</v>
      </c>
      <c r="C49">
        <v>5.4</v>
      </c>
      <c r="D49">
        <v>5.6</v>
      </c>
      <c r="E49">
        <v>7.7</v>
      </c>
      <c r="F49">
        <v>6.3</v>
      </c>
    </row>
    <row r="50" spans="1:6" x14ac:dyDescent="0.2">
      <c r="A50">
        <v>1.9000000000000001</v>
      </c>
      <c r="B50">
        <v>4.9000000000000004</v>
      </c>
      <c r="C50">
        <v>5</v>
      </c>
      <c r="D50">
        <v>5.7</v>
      </c>
      <c r="E50">
        <v>8.3000000000000007</v>
      </c>
      <c r="F50">
        <v>6.3</v>
      </c>
    </row>
    <row r="51" spans="1:6" x14ac:dyDescent="0.2">
      <c r="A51">
        <v>2.1</v>
      </c>
      <c r="B51">
        <v>4.9000000000000004</v>
      </c>
      <c r="C51">
        <v>4.8</v>
      </c>
      <c r="D51">
        <v>5.7</v>
      </c>
      <c r="E51">
        <v>7.5</v>
      </c>
      <c r="F51">
        <v>6.3</v>
      </c>
    </row>
    <row r="52" spans="1:6" x14ac:dyDescent="0.2">
      <c r="A52">
        <v>1.7000000000000002</v>
      </c>
      <c r="B52">
        <v>4.9000000000000004</v>
      </c>
      <c r="C52">
        <v>5.2</v>
      </c>
      <c r="D52">
        <v>5.7</v>
      </c>
      <c r="E52">
        <v>8.5</v>
      </c>
      <c r="F52">
        <v>6.3</v>
      </c>
    </row>
    <row r="53" spans="1:6" x14ac:dyDescent="0.2">
      <c r="A53">
        <v>2.2999999999999998</v>
      </c>
      <c r="B53">
        <v>4.9000000000000004</v>
      </c>
      <c r="C53">
        <v>4.5999999999999996</v>
      </c>
      <c r="D53">
        <v>5.7</v>
      </c>
      <c r="E53">
        <v>8</v>
      </c>
      <c r="F53">
        <v>6.4</v>
      </c>
    </row>
    <row r="54" spans="1:6" x14ac:dyDescent="0.2">
      <c r="A54">
        <v>1.9000000000000001</v>
      </c>
      <c r="B54">
        <v>5</v>
      </c>
      <c r="C54">
        <v>5.4</v>
      </c>
      <c r="D54">
        <v>5.7</v>
      </c>
      <c r="E54">
        <v>7.8</v>
      </c>
      <c r="F54">
        <v>6.4</v>
      </c>
    </row>
    <row r="55" spans="1:6" x14ac:dyDescent="0.2">
      <c r="A55">
        <v>2.1</v>
      </c>
      <c r="B55">
        <v>5</v>
      </c>
      <c r="C55">
        <v>5</v>
      </c>
      <c r="D55">
        <v>5.8</v>
      </c>
      <c r="E55">
        <v>8.1999999999999993</v>
      </c>
      <c r="F55">
        <v>6.4</v>
      </c>
    </row>
    <row r="56" spans="1:6" x14ac:dyDescent="0.2">
      <c r="A56">
        <v>1.7000000000000002</v>
      </c>
      <c r="B56">
        <v>5</v>
      </c>
      <c r="C56">
        <v>4.8</v>
      </c>
      <c r="D56">
        <v>5.8</v>
      </c>
      <c r="E56">
        <v>7.6</v>
      </c>
      <c r="F56">
        <v>6.4</v>
      </c>
    </row>
    <row r="57" spans="1:6" x14ac:dyDescent="0.2">
      <c r="A57">
        <v>2.2999999999999998</v>
      </c>
      <c r="B57">
        <v>5</v>
      </c>
      <c r="C57">
        <v>5.2</v>
      </c>
      <c r="D57">
        <v>5.8</v>
      </c>
      <c r="E57">
        <v>8.4</v>
      </c>
      <c r="F57">
        <v>6.4</v>
      </c>
    </row>
    <row r="58" spans="1:6" x14ac:dyDescent="0.2">
      <c r="A58">
        <v>1.5</v>
      </c>
      <c r="B58">
        <v>5</v>
      </c>
      <c r="C58">
        <v>4.9000000000000004</v>
      </c>
      <c r="D58">
        <v>5.9</v>
      </c>
      <c r="E58">
        <v>7.9</v>
      </c>
      <c r="F58">
        <v>6.5</v>
      </c>
    </row>
    <row r="59" spans="1:6" x14ac:dyDescent="0.2">
      <c r="A59">
        <v>2.5</v>
      </c>
      <c r="B59">
        <v>5</v>
      </c>
      <c r="C59">
        <v>5.0999999999999996</v>
      </c>
      <c r="D59">
        <v>5.9</v>
      </c>
      <c r="E59">
        <v>8.1</v>
      </c>
      <c r="F59">
        <v>6.5</v>
      </c>
    </row>
    <row r="60" spans="1:6" x14ac:dyDescent="0.2">
      <c r="A60">
        <v>1.3</v>
      </c>
      <c r="B60">
        <v>5</v>
      </c>
      <c r="C60">
        <v>4.9000000000000004</v>
      </c>
      <c r="D60">
        <v>6</v>
      </c>
      <c r="E60">
        <v>7.7</v>
      </c>
      <c r="F60">
        <v>6.5</v>
      </c>
    </row>
    <row r="61" spans="1:6" x14ac:dyDescent="0.2">
      <c r="A61">
        <v>2.7</v>
      </c>
      <c r="B61">
        <v>5</v>
      </c>
      <c r="C61">
        <v>5.0999999999999996</v>
      </c>
      <c r="D61">
        <v>6</v>
      </c>
      <c r="E61">
        <v>8.3000000000000007</v>
      </c>
      <c r="F61">
        <v>6.5</v>
      </c>
    </row>
    <row r="62" spans="1:6" x14ac:dyDescent="0.2">
      <c r="A62">
        <v>1.9000000000000001</v>
      </c>
      <c r="B62">
        <v>5.0999999999999996</v>
      </c>
      <c r="C62">
        <v>4.7</v>
      </c>
      <c r="D62">
        <v>6</v>
      </c>
      <c r="E62">
        <v>8</v>
      </c>
      <c r="F62">
        <v>6.7</v>
      </c>
    </row>
    <row r="63" spans="1:6" x14ac:dyDescent="0.2">
      <c r="A63">
        <v>2.1</v>
      </c>
      <c r="B63">
        <v>5.0999999999999996</v>
      </c>
      <c r="C63">
        <v>5.3</v>
      </c>
      <c r="D63">
        <v>6</v>
      </c>
      <c r="E63">
        <v>7.8</v>
      </c>
      <c r="F63">
        <v>6.7</v>
      </c>
    </row>
    <row r="64" spans="1:6" x14ac:dyDescent="0.2">
      <c r="A64">
        <v>1.7000000000000002</v>
      </c>
      <c r="B64">
        <v>5.0999999999999996</v>
      </c>
      <c r="C64">
        <v>4.9000000000000004</v>
      </c>
      <c r="D64">
        <v>6.1</v>
      </c>
      <c r="E64">
        <v>8.1999999999999993</v>
      </c>
      <c r="F64">
        <v>6.7</v>
      </c>
    </row>
    <row r="65" spans="1:6" x14ac:dyDescent="0.2">
      <c r="A65">
        <v>2.2999999999999998</v>
      </c>
      <c r="B65">
        <v>5.0999999999999996</v>
      </c>
      <c r="C65">
        <v>5.0999999999999996</v>
      </c>
      <c r="D65">
        <v>6.1</v>
      </c>
      <c r="E65">
        <v>7.6</v>
      </c>
      <c r="F65">
        <v>6.7</v>
      </c>
    </row>
    <row r="66" spans="1:6" x14ac:dyDescent="0.2">
      <c r="A66">
        <v>1.5</v>
      </c>
      <c r="B66">
        <v>5.0999999999999996</v>
      </c>
      <c r="C66">
        <v>4.7</v>
      </c>
      <c r="D66">
        <v>6.1</v>
      </c>
      <c r="E66">
        <v>8.4</v>
      </c>
      <c r="F66">
        <v>6.7</v>
      </c>
    </row>
    <row r="67" spans="1:6" x14ac:dyDescent="0.2">
      <c r="A67">
        <v>2.5</v>
      </c>
      <c r="B67">
        <v>5.0999999999999996</v>
      </c>
      <c r="C67">
        <v>5.3</v>
      </c>
      <c r="D67">
        <v>6.1</v>
      </c>
      <c r="E67">
        <v>7.9</v>
      </c>
      <c r="F67">
        <v>6.8</v>
      </c>
    </row>
    <row r="68" spans="1:6" x14ac:dyDescent="0.2">
      <c r="A68">
        <v>1.3</v>
      </c>
      <c r="B68">
        <v>5.0999999999999996</v>
      </c>
      <c r="C68">
        <v>4.9000000000000004</v>
      </c>
      <c r="D68">
        <v>6.2</v>
      </c>
      <c r="E68">
        <v>8.1</v>
      </c>
      <c r="F68">
        <v>6.8</v>
      </c>
    </row>
    <row r="69" spans="1:6" x14ac:dyDescent="0.2">
      <c r="A69">
        <v>2.7</v>
      </c>
      <c r="B69">
        <v>5.0999999999999996</v>
      </c>
      <c r="C69">
        <v>5.0999999999999996</v>
      </c>
      <c r="D69">
        <v>6.2</v>
      </c>
      <c r="E69">
        <v>8</v>
      </c>
      <c r="F69">
        <v>6.9</v>
      </c>
    </row>
    <row r="70" spans="1:6" x14ac:dyDescent="0.2">
      <c r="A70">
        <v>2</v>
      </c>
      <c r="B70">
        <v>5.2</v>
      </c>
      <c r="C70">
        <v>5</v>
      </c>
      <c r="D70">
        <v>6.3</v>
      </c>
      <c r="E70">
        <v>7.8</v>
      </c>
      <c r="F70">
        <v>6.9</v>
      </c>
    </row>
    <row r="71" spans="1:6" x14ac:dyDescent="0.2">
      <c r="A71">
        <v>1.8</v>
      </c>
      <c r="B71">
        <v>5.2</v>
      </c>
      <c r="C71">
        <v>4.8</v>
      </c>
      <c r="D71">
        <v>6.3</v>
      </c>
      <c r="E71">
        <v>8.1999999999999993</v>
      </c>
      <c r="F71">
        <v>6.9</v>
      </c>
    </row>
    <row r="72" spans="1:6" x14ac:dyDescent="0.2">
      <c r="A72">
        <v>2.2000000000000002</v>
      </c>
      <c r="B72">
        <v>5.2</v>
      </c>
      <c r="C72">
        <v>5.2</v>
      </c>
      <c r="D72">
        <v>6.3</v>
      </c>
      <c r="E72">
        <v>8</v>
      </c>
      <c r="F72">
        <v>7.1</v>
      </c>
    </row>
    <row r="73" spans="1:6" x14ac:dyDescent="0.2">
      <c r="A73">
        <v>2</v>
      </c>
      <c r="B73">
        <v>5.3</v>
      </c>
      <c r="C73">
        <v>4.9000000000000004</v>
      </c>
      <c r="D73">
        <v>6.4</v>
      </c>
      <c r="E73">
        <v>8</v>
      </c>
      <c r="F73">
        <v>7.2</v>
      </c>
    </row>
    <row r="74" spans="1:6" x14ac:dyDescent="0.2">
      <c r="A74">
        <v>2</v>
      </c>
      <c r="B74">
        <v>5.4</v>
      </c>
      <c r="C74">
        <v>5.0999999999999996</v>
      </c>
      <c r="D74">
        <v>6.4</v>
      </c>
      <c r="E74">
        <v>7.8</v>
      </c>
      <c r="F74">
        <v>7.2</v>
      </c>
    </row>
    <row r="75" spans="1:6" x14ac:dyDescent="0.2">
      <c r="A75">
        <v>1.8</v>
      </c>
      <c r="B75">
        <v>5.4</v>
      </c>
      <c r="C75">
        <v>5</v>
      </c>
      <c r="D75">
        <v>6.5</v>
      </c>
      <c r="E75">
        <v>8.1999999999999993</v>
      </c>
      <c r="F75">
        <v>7.2</v>
      </c>
    </row>
    <row r="76" spans="1:6" x14ac:dyDescent="0.2">
      <c r="A76">
        <v>2.2000000000000002</v>
      </c>
      <c r="B76">
        <v>5.4</v>
      </c>
      <c r="C76">
        <v>4.9000000000000004</v>
      </c>
      <c r="D76">
        <v>6.6</v>
      </c>
      <c r="E76">
        <v>8</v>
      </c>
      <c r="F76">
        <v>7.3</v>
      </c>
    </row>
    <row r="77" spans="1:6" x14ac:dyDescent="0.2">
      <c r="A77">
        <v>1.6</v>
      </c>
      <c r="B77">
        <v>5.4</v>
      </c>
      <c r="C77">
        <v>5.0999999999999996</v>
      </c>
      <c r="D77">
        <v>6.6</v>
      </c>
      <c r="E77">
        <v>8</v>
      </c>
      <c r="F77">
        <v>7.4</v>
      </c>
    </row>
    <row r="78" spans="1:6" x14ac:dyDescent="0.2">
      <c r="A78">
        <v>2.4</v>
      </c>
      <c r="B78">
        <v>5.4</v>
      </c>
      <c r="C78">
        <v>5</v>
      </c>
      <c r="D78">
        <v>6.7</v>
      </c>
      <c r="E78">
        <v>8</v>
      </c>
      <c r="F78">
        <v>7.6</v>
      </c>
    </row>
    <row r="79" spans="1:6" x14ac:dyDescent="0.2">
      <c r="A79">
        <v>1.9000000000000001</v>
      </c>
      <c r="B79">
        <v>5.5</v>
      </c>
      <c r="C79">
        <v>4.8</v>
      </c>
      <c r="D79">
        <v>6.7</v>
      </c>
      <c r="E79">
        <v>7.9</v>
      </c>
      <c r="F79">
        <v>7.7</v>
      </c>
    </row>
    <row r="80" spans="1:6" x14ac:dyDescent="0.2">
      <c r="A80">
        <v>2.1</v>
      </c>
      <c r="B80">
        <v>5.5</v>
      </c>
      <c r="C80">
        <v>5.2</v>
      </c>
      <c r="D80">
        <v>6.7</v>
      </c>
      <c r="E80">
        <v>8.1</v>
      </c>
      <c r="F80">
        <v>7.7</v>
      </c>
    </row>
    <row r="81" spans="1:6" x14ac:dyDescent="0.2">
      <c r="A81">
        <v>1.9000000000000001</v>
      </c>
      <c r="B81">
        <v>5.7</v>
      </c>
      <c r="C81">
        <v>5</v>
      </c>
      <c r="D81">
        <v>6.8</v>
      </c>
      <c r="E81">
        <v>7.7</v>
      </c>
      <c r="F81">
        <v>7.7</v>
      </c>
    </row>
    <row r="82" spans="1:6" x14ac:dyDescent="0.2">
      <c r="A82">
        <v>2.1</v>
      </c>
      <c r="B82">
        <v>5.7</v>
      </c>
      <c r="C82">
        <v>5</v>
      </c>
      <c r="D82">
        <v>6.9</v>
      </c>
      <c r="E82">
        <v>8.3000000000000007</v>
      </c>
      <c r="F82">
        <v>7.7</v>
      </c>
    </row>
    <row r="83" spans="1:6" x14ac:dyDescent="0.2">
      <c r="A83">
        <v>2</v>
      </c>
      <c r="B83">
        <v>5.8</v>
      </c>
      <c r="C83">
        <v>5</v>
      </c>
      <c r="D83">
        <v>7</v>
      </c>
      <c r="E83">
        <v>8</v>
      </c>
      <c r="F83">
        <v>7.9</v>
      </c>
    </row>
  </sheetData>
  <phoneticPr fontId="3"/>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fitToPage="1"/>
  </sheetPr>
  <dimension ref="B2:E69"/>
  <sheetViews>
    <sheetView workbookViewId="0">
      <selection activeCell="C19" sqref="C19:E19"/>
    </sheetView>
  </sheetViews>
  <sheetFormatPr defaultRowHeight="13" x14ac:dyDescent="0.2"/>
  <cols>
    <col min="1" max="1" width="2.6328125" customWidth="1"/>
    <col min="2" max="2" width="4.08984375" customWidth="1"/>
    <col min="3" max="5" width="10.6328125" customWidth="1"/>
    <col min="6" max="6" width="2.6328125" customWidth="1"/>
  </cols>
  <sheetData>
    <row r="2" spans="2:2" ht="18" customHeight="1" x14ac:dyDescent="0.2">
      <c r="B2" s="6" t="s">
        <v>541</v>
      </c>
    </row>
    <row r="18" spans="2:5" ht="13.5" thickBot="1" x14ac:dyDescent="0.25">
      <c r="B18" t="s">
        <v>38</v>
      </c>
    </row>
    <row r="19" spans="2:5" ht="26" x14ac:dyDescent="0.2">
      <c r="B19" t="s">
        <v>31</v>
      </c>
      <c r="C19" s="23" t="s">
        <v>32</v>
      </c>
      <c r="D19" s="24" t="s">
        <v>33</v>
      </c>
      <c r="E19" s="25" t="s">
        <v>34</v>
      </c>
    </row>
    <row r="20" spans="2:5" x14ac:dyDescent="0.2">
      <c r="B20">
        <v>1</v>
      </c>
      <c r="C20" s="13">
        <v>5.0999999999999996</v>
      </c>
      <c r="D20" s="14">
        <v>7</v>
      </c>
      <c r="E20" s="17">
        <v>6.3</v>
      </c>
    </row>
    <row r="21" spans="2:5" x14ac:dyDescent="0.2">
      <c r="B21">
        <v>2</v>
      </c>
      <c r="C21" s="13">
        <v>4.9000000000000004</v>
      </c>
      <c r="D21" s="14">
        <v>6.4</v>
      </c>
      <c r="E21" s="17">
        <v>5.8</v>
      </c>
    </row>
    <row r="22" spans="2:5" x14ac:dyDescent="0.2">
      <c r="B22">
        <v>3</v>
      </c>
      <c r="C22" s="13">
        <v>4.7</v>
      </c>
      <c r="D22" s="14">
        <v>6.9</v>
      </c>
      <c r="E22" s="17">
        <v>7.1</v>
      </c>
    </row>
    <row r="23" spans="2:5" x14ac:dyDescent="0.2">
      <c r="B23">
        <v>4</v>
      </c>
      <c r="C23" s="13">
        <v>4.5999999999999996</v>
      </c>
      <c r="D23" s="14">
        <v>5.5</v>
      </c>
      <c r="E23" s="17">
        <v>6.3</v>
      </c>
    </row>
    <row r="24" spans="2:5" x14ac:dyDescent="0.2">
      <c r="B24">
        <v>5</v>
      </c>
      <c r="C24" s="13">
        <v>5</v>
      </c>
      <c r="D24" s="14">
        <v>6.5</v>
      </c>
      <c r="E24" s="17">
        <v>6.5</v>
      </c>
    </row>
    <row r="25" spans="2:5" x14ac:dyDescent="0.2">
      <c r="B25">
        <v>6</v>
      </c>
      <c r="C25" s="13">
        <v>5.4</v>
      </c>
      <c r="D25" s="14">
        <v>5.7</v>
      </c>
      <c r="E25" s="17">
        <v>7.6</v>
      </c>
    </row>
    <row r="26" spans="2:5" x14ac:dyDescent="0.2">
      <c r="B26">
        <v>7</v>
      </c>
      <c r="C26" s="13">
        <v>4.5999999999999996</v>
      </c>
      <c r="D26" s="14">
        <v>6.3</v>
      </c>
      <c r="E26" s="17">
        <v>4.9000000000000004</v>
      </c>
    </row>
    <row r="27" spans="2:5" x14ac:dyDescent="0.2">
      <c r="B27">
        <v>8</v>
      </c>
      <c r="C27" s="13">
        <v>5</v>
      </c>
      <c r="D27" s="14">
        <v>4.9000000000000004</v>
      </c>
      <c r="E27" s="17">
        <v>7.3</v>
      </c>
    </row>
    <row r="28" spans="2:5" x14ac:dyDescent="0.2">
      <c r="B28">
        <v>9</v>
      </c>
      <c r="C28" s="13">
        <v>4.4000000000000004</v>
      </c>
      <c r="D28" s="14">
        <v>6.6</v>
      </c>
      <c r="E28" s="17">
        <v>6.7</v>
      </c>
    </row>
    <row r="29" spans="2:5" x14ac:dyDescent="0.2">
      <c r="B29">
        <v>10</v>
      </c>
      <c r="C29" s="13">
        <v>4.9000000000000004</v>
      </c>
      <c r="D29" s="14">
        <v>5.2</v>
      </c>
      <c r="E29" s="17">
        <v>7.2</v>
      </c>
    </row>
    <row r="30" spans="2:5" x14ac:dyDescent="0.2">
      <c r="B30">
        <v>11</v>
      </c>
      <c r="C30" s="13">
        <v>5.4</v>
      </c>
      <c r="D30" s="14">
        <v>5</v>
      </c>
      <c r="E30" s="17">
        <v>6.5</v>
      </c>
    </row>
    <row r="31" spans="2:5" x14ac:dyDescent="0.2">
      <c r="B31">
        <v>12</v>
      </c>
      <c r="C31" s="13">
        <v>4.8</v>
      </c>
      <c r="D31" s="14">
        <v>5.9</v>
      </c>
      <c r="E31" s="17">
        <v>6.4</v>
      </c>
    </row>
    <row r="32" spans="2:5" x14ac:dyDescent="0.2">
      <c r="B32">
        <v>13</v>
      </c>
      <c r="C32" s="13">
        <v>4.8</v>
      </c>
      <c r="D32" s="14">
        <v>6</v>
      </c>
      <c r="E32" s="17">
        <v>6.8</v>
      </c>
    </row>
    <row r="33" spans="2:5" x14ac:dyDescent="0.2">
      <c r="B33">
        <v>14</v>
      </c>
      <c r="C33" s="13">
        <v>4.3</v>
      </c>
      <c r="D33" s="14">
        <v>6.1</v>
      </c>
      <c r="E33" s="17">
        <v>5.7</v>
      </c>
    </row>
    <row r="34" spans="2:5" x14ac:dyDescent="0.2">
      <c r="B34">
        <v>15</v>
      </c>
      <c r="C34" s="13">
        <v>5.8</v>
      </c>
      <c r="D34" s="14">
        <v>5.6</v>
      </c>
      <c r="E34" s="17">
        <v>5.8</v>
      </c>
    </row>
    <row r="35" spans="2:5" x14ac:dyDescent="0.2">
      <c r="B35">
        <v>16</v>
      </c>
      <c r="C35" s="13">
        <v>5.7</v>
      </c>
      <c r="D35" s="14">
        <v>6.7</v>
      </c>
      <c r="E35" s="17">
        <v>6.4</v>
      </c>
    </row>
    <row r="36" spans="2:5" x14ac:dyDescent="0.2">
      <c r="B36">
        <v>17</v>
      </c>
      <c r="C36" s="13">
        <v>5.4</v>
      </c>
      <c r="D36" s="14">
        <v>5.6</v>
      </c>
      <c r="E36" s="17">
        <v>6.5</v>
      </c>
    </row>
    <row r="37" spans="2:5" x14ac:dyDescent="0.2">
      <c r="B37">
        <v>18</v>
      </c>
      <c r="C37" s="13">
        <v>5.0999999999999996</v>
      </c>
      <c r="D37" s="14">
        <v>5.8</v>
      </c>
      <c r="E37" s="17">
        <v>7.7</v>
      </c>
    </row>
    <row r="38" spans="2:5" x14ac:dyDescent="0.2">
      <c r="B38">
        <v>19</v>
      </c>
      <c r="C38" s="13">
        <v>5.7</v>
      </c>
      <c r="D38" s="14">
        <v>6.2</v>
      </c>
      <c r="E38" s="17">
        <v>7.7</v>
      </c>
    </row>
    <row r="39" spans="2:5" x14ac:dyDescent="0.2">
      <c r="B39">
        <v>20</v>
      </c>
      <c r="C39" s="13">
        <v>5.0999999999999996</v>
      </c>
      <c r="D39" s="14">
        <v>5.6</v>
      </c>
      <c r="E39" s="17">
        <v>6</v>
      </c>
    </row>
    <row r="40" spans="2:5" x14ac:dyDescent="0.2">
      <c r="B40">
        <v>21</v>
      </c>
      <c r="C40" s="13">
        <v>5.4</v>
      </c>
      <c r="D40" s="14">
        <v>5.9</v>
      </c>
      <c r="E40" s="17">
        <v>6.9</v>
      </c>
    </row>
    <row r="41" spans="2:5" x14ac:dyDescent="0.2">
      <c r="B41">
        <v>22</v>
      </c>
      <c r="C41" s="13">
        <v>5.0999999999999996</v>
      </c>
      <c r="D41" s="14">
        <v>6.1</v>
      </c>
      <c r="E41" s="17">
        <v>5.6</v>
      </c>
    </row>
    <row r="42" spans="2:5" x14ac:dyDescent="0.2">
      <c r="B42">
        <v>23</v>
      </c>
      <c r="C42" s="13">
        <v>4.5999999999999996</v>
      </c>
      <c r="D42" s="14">
        <v>6.3</v>
      </c>
      <c r="E42" s="17">
        <v>7.7</v>
      </c>
    </row>
    <row r="43" spans="2:5" x14ac:dyDescent="0.2">
      <c r="B43">
        <v>24</v>
      </c>
      <c r="C43" s="13">
        <v>5.0999999999999996</v>
      </c>
      <c r="D43" s="14">
        <v>6.1</v>
      </c>
      <c r="E43" s="17">
        <v>6.3</v>
      </c>
    </row>
    <row r="44" spans="2:5" x14ac:dyDescent="0.2">
      <c r="B44">
        <v>25</v>
      </c>
      <c r="C44" s="13">
        <v>4.8</v>
      </c>
      <c r="D44" s="14">
        <v>6.4</v>
      </c>
      <c r="E44" s="17">
        <v>6.7</v>
      </c>
    </row>
    <row r="45" spans="2:5" x14ac:dyDescent="0.2">
      <c r="B45">
        <v>26</v>
      </c>
      <c r="C45" s="13">
        <v>5</v>
      </c>
      <c r="D45" s="14">
        <v>6.6</v>
      </c>
      <c r="E45" s="17">
        <v>7.2</v>
      </c>
    </row>
    <row r="46" spans="2:5" x14ac:dyDescent="0.2">
      <c r="B46">
        <v>27</v>
      </c>
      <c r="C46" s="13">
        <v>5</v>
      </c>
      <c r="D46" s="14">
        <v>6.8</v>
      </c>
      <c r="E46" s="17">
        <v>6.2</v>
      </c>
    </row>
    <row r="47" spans="2:5" x14ac:dyDescent="0.2">
      <c r="B47">
        <v>28</v>
      </c>
      <c r="C47" s="13">
        <v>5.2</v>
      </c>
      <c r="D47" s="14">
        <v>6.7</v>
      </c>
      <c r="E47" s="17">
        <v>6.1</v>
      </c>
    </row>
    <row r="48" spans="2:5" x14ac:dyDescent="0.2">
      <c r="B48">
        <v>29</v>
      </c>
      <c r="C48" s="13">
        <v>5.2</v>
      </c>
      <c r="D48" s="14">
        <v>6</v>
      </c>
      <c r="E48" s="17">
        <v>6.4</v>
      </c>
    </row>
    <row r="49" spans="2:5" x14ac:dyDescent="0.2">
      <c r="B49">
        <v>30</v>
      </c>
      <c r="C49" s="13">
        <v>4.7</v>
      </c>
      <c r="D49" s="14">
        <v>5.7</v>
      </c>
      <c r="E49" s="17">
        <v>7.2</v>
      </c>
    </row>
    <row r="50" spans="2:5" x14ac:dyDescent="0.2">
      <c r="B50">
        <v>31</v>
      </c>
      <c r="C50" s="13">
        <v>4.8</v>
      </c>
      <c r="D50" s="14">
        <v>5.5</v>
      </c>
      <c r="E50" s="17">
        <v>7.4</v>
      </c>
    </row>
    <row r="51" spans="2:5" x14ac:dyDescent="0.2">
      <c r="B51">
        <v>32</v>
      </c>
      <c r="C51" s="13">
        <v>5.4</v>
      </c>
      <c r="D51" s="14">
        <v>5.5</v>
      </c>
      <c r="E51" s="17">
        <v>7.9</v>
      </c>
    </row>
    <row r="52" spans="2:5" x14ac:dyDescent="0.2">
      <c r="B52">
        <v>33</v>
      </c>
      <c r="C52" s="13">
        <v>5.2</v>
      </c>
      <c r="D52" s="14">
        <v>5.8</v>
      </c>
      <c r="E52" s="17">
        <v>6.4</v>
      </c>
    </row>
    <row r="53" spans="2:5" x14ac:dyDescent="0.2">
      <c r="B53">
        <v>34</v>
      </c>
      <c r="C53" s="13">
        <v>5.5</v>
      </c>
      <c r="D53" s="14">
        <v>6</v>
      </c>
      <c r="E53" s="17">
        <v>6.3</v>
      </c>
    </row>
    <row r="54" spans="2:5" x14ac:dyDescent="0.2">
      <c r="B54">
        <v>35</v>
      </c>
      <c r="C54" s="13">
        <v>4.9000000000000004</v>
      </c>
      <c r="D54" s="14">
        <v>5.4</v>
      </c>
      <c r="E54" s="17">
        <v>6.1</v>
      </c>
    </row>
    <row r="55" spans="2:5" x14ac:dyDescent="0.2">
      <c r="B55">
        <v>36</v>
      </c>
      <c r="C55" s="13">
        <v>5</v>
      </c>
      <c r="D55" s="14">
        <v>6</v>
      </c>
      <c r="E55" s="17">
        <v>7.7</v>
      </c>
    </row>
    <row r="56" spans="2:5" x14ac:dyDescent="0.2">
      <c r="B56">
        <v>37</v>
      </c>
      <c r="C56" s="13">
        <v>5.5</v>
      </c>
      <c r="D56" s="14">
        <v>6.7</v>
      </c>
      <c r="E56" s="17">
        <v>6.3</v>
      </c>
    </row>
    <row r="57" spans="2:5" x14ac:dyDescent="0.2">
      <c r="B57">
        <v>38</v>
      </c>
      <c r="C57" s="13">
        <v>4.9000000000000004</v>
      </c>
      <c r="D57" s="14">
        <v>6.3</v>
      </c>
      <c r="E57" s="17">
        <v>6.4</v>
      </c>
    </row>
    <row r="58" spans="2:5" x14ac:dyDescent="0.2">
      <c r="B58">
        <v>39</v>
      </c>
      <c r="C58" s="13">
        <v>4.4000000000000004</v>
      </c>
      <c r="D58" s="14">
        <v>5.6</v>
      </c>
      <c r="E58" s="17">
        <v>6</v>
      </c>
    </row>
    <row r="59" spans="2:5" x14ac:dyDescent="0.2">
      <c r="B59">
        <v>40</v>
      </c>
      <c r="C59" s="13">
        <v>5.0999999999999996</v>
      </c>
      <c r="D59" s="14">
        <v>5.5</v>
      </c>
      <c r="E59" s="17">
        <v>6.9</v>
      </c>
    </row>
    <row r="60" spans="2:5" x14ac:dyDescent="0.2">
      <c r="B60">
        <v>41</v>
      </c>
      <c r="C60" s="13">
        <v>5</v>
      </c>
      <c r="D60" s="14">
        <v>5.5</v>
      </c>
      <c r="E60" s="17">
        <v>6.7</v>
      </c>
    </row>
    <row r="61" spans="2:5" x14ac:dyDescent="0.2">
      <c r="B61">
        <v>42</v>
      </c>
      <c r="C61" s="13">
        <v>4.5</v>
      </c>
      <c r="D61" s="14">
        <v>6.1</v>
      </c>
      <c r="E61" s="17">
        <v>6.9</v>
      </c>
    </row>
    <row r="62" spans="2:5" x14ac:dyDescent="0.2">
      <c r="B62">
        <v>43</v>
      </c>
      <c r="C62" s="13">
        <v>4.4000000000000004</v>
      </c>
      <c r="D62" s="14">
        <v>5.8</v>
      </c>
      <c r="E62" s="17">
        <v>5.8</v>
      </c>
    </row>
    <row r="63" spans="2:5" x14ac:dyDescent="0.2">
      <c r="B63">
        <v>44</v>
      </c>
      <c r="C63" s="13">
        <v>5</v>
      </c>
      <c r="D63" s="14">
        <v>5</v>
      </c>
      <c r="E63" s="17">
        <v>6.8</v>
      </c>
    </row>
    <row r="64" spans="2:5" x14ac:dyDescent="0.2">
      <c r="B64">
        <v>45</v>
      </c>
      <c r="C64" s="13">
        <v>5.0999999999999996</v>
      </c>
      <c r="D64" s="14">
        <v>5.6</v>
      </c>
      <c r="E64" s="17">
        <v>6.7</v>
      </c>
    </row>
    <row r="65" spans="2:5" x14ac:dyDescent="0.2">
      <c r="B65">
        <v>46</v>
      </c>
      <c r="C65" s="13">
        <v>4.8</v>
      </c>
      <c r="D65" s="14">
        <v>5.7</v>
      </c>
      <c r="E65" s="17">
        <v>6.7</v>
      </c>
    </row>
    <row r="66" spans="2:5" x14ac:dyDescent="0.2">
      <c r="B66">
        <v>47</v>
      </c>
      <c r="C66" s="13">
        <v>5.0999999999999996</v>
      </c>
      <c r="D66" s="14">
        <v>5.7</v>
      </c>
      <c r="E66" s="17">
        <v>6.3</v>
      </c>
    </row>
    <row r="67" spans="2:5" x14ac:dyDescent="0.2">
      <c r="B67">
        <v>48</v>
      </c>
      <c r="C67" s="13">
        <v>4.5999999999999996</v>
      </c>
      <c r="D67" s="14">
        <v>6.2</v>
      </c>
      <c r="E67" s="17">
        <v>6.5</v>
      </c>
    </row>
    <row r="68" spans="2:5" x14ac:dyDescent="0.2">
      <c r="B68">
        <v>49</v>
      </c>
      <c r="C68" s="13">
        <v>5.3</v>
      </c>
      <c r="D68" s="14">
        <v>5.0999999999999996</v>
      </c>
      <c r="E68" s="17">
        <v>6.2</v>
      </c>
    </row>
    <row r="69" spans="2:5" ht="13.5" thickBot="1" x14ac:dyDescent="0.25">
      <c r="B69">
        <v>50</v>
      </c>
      <c r="C69" s="15">
        <v>5</v>
      </c>
      <c r="D69" s="16">
        <v>5.7</v>
      </c>
      <c r="E69" s="18">
        <v>5.9</v>
      </c>
    </row>
  </sheetData>
  <sheetProtection password="8401" sheet="1" scenarios="1"/>
  <phoneticPr fontId="3"/>
  <pageMargins left="0.75" right="0.75" top="1" bottom="1" header="0.51200000000000001" footer="0.51200000000000001"/>
  <pageSetup paperSize="9" scale="77"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dimension ref="A1:F133"/>
  <sheetViews>
    <sheetView workbookViewId="0"/>
  </sheetViews>
  <sheetFormatPr defaultRowHeight="13" x14ac:dyDescent="0.2"/>
  <sheetData>
    <row r="1" spans="1:4" x14ac:dyDescent="0.2">
      <c r="A1" t="s">
        <v>540</v>
      </c>
    </row>
    <row r="3" spans="1:4" x14ac:dyDescent="0.2">
      <c r="A3" t="s">
        <v>65</v>
      </c>
    </row>
    <row r="4" spans="1:4" x14ac:dyDescent="0.2">
      <c r="A4" t="s">
        <v>51</v>
      </c>
      <c r="B4" s="19" t="s">
        <v>66</v>
      </c>
      <c r="C4" s="19" t="s">
        <v>75</v>
      </c>
      <c r="D4" s="19" t="s">
        <v>78</v>
      </c>
    </row>
    <row r="5" spans="1:4" x14ac:dyDescent="0.2">
      <c r="A5" t="s">
        <v>209</v>
      </c>
      <c r="B5">
        <v>50</v>
      </c>
      <c r="C5">
        <v>50</v>
      </c>
      <c r="D5">
        <v>50</v>
      </c>
    </row>
    <row r="6" spans="1:4" x14ac:dyDescent="0.2">
      <c r="A6" t="s">
        <v>43</v>
      </c>
      <c r="B6" s="21">
        <v>5.0059999999999993</v>
      </c>
      <c r="C6" s="21">
        <v>5.9359999999999999</v>
      </c>
      <c r="D6" s="21">
        <v>6.5879999999999983</v>
      </c>
    </row>
    <row r="7" spans="1:4" x14ac:dyDescent="0.2">
      <c r="A7" t="s">
        <v>46</v>
      </c>
      <c r="B7" s="21">
        <v>0.12424897959183666</v>
      </c>
      <c r="C7" s="21">
        <v>0.2664326530612246</v>
      </c>
      <c r="D7" s="21">
        <v>0.40434285714285706</v>
      </c>
    </row>
    <row r="8" spans="1:4" x14ac:dyDescent="0.2">
      <c r="A8" t="s">
        <v>44</v>
      </c>
      <c r="B8" s="21">
        <v>0.3524896872134512</v>
      </c>
      <c r="C8" s="21">
        <v>0.51617114706386347</v>
      </c>
      <c r="D8" s="21">
        <v>0.635879593274432</v>
      </c>
    </row>
    <row r="9" spans="1:4" x14ac:dyDescent="0.2">
      <c r="A9" t="s">
        <v>67</v>
      </c>
      <c r="B9" s="21">
        <v>4.3</v>
      </c>
      <c r="C9" s="21">
        <v>4.9000000000000004</v>
      </c>
      <c r="D9" s="21">
        <v>4.9000000000000004</v>
      </c>
    </row>
    <row r="10" spans="1:4" x14ac:dyDescent="0.2">
      <c r="A10" t="s">
        <v>150</v>
      </c>
      <c r="B10" s="21">
        <v>4.8</v>
      </c>
      <c r="C10" s="21">
        <v>5.6</v>
      </c>
      <c r="D10" s="21">
        <v>6.2249999999999996</v>
      </c>
    </row>
    <row r="11" spans="1:4" x14ac:dyDescent="0.2">
      <c r="A11" t="s">
        <v>68</v>
      </c>
      <c r="B11" s="21">
        <v>5</v>
      </c>
      <c r="C11" s="21">
        <v>5.9</v>
      </c>
      <c r="D11" s="21">
        <v>6.5</v>
      </c>
    </row>
    <row r="12" spans="1:4" x14ac:dyDescent="0.2">
      <c r="A12" t="s">
        <v>151</v>
      </c>
      <c r="B12" s="21">
        <v>5.2</v>
      </c>
      <c r="C12" s="21">
        <v>6.3</v>
      </c>
      <c r="D12" s="21">
        <v>6.9</v>
      </c>
    </row>
    <row r="13" spans="1:4" x14ac:dyDescent="0.2">
      <c r="A13" t="s">
        <v>69</v>
      </c>
      <c r="B13" s="21">
        <v>5.8</v>
      </c>
      <c r="C13" s="21">
        <v>7</v>
      </c>
      <c r="D13" s="21">
        <v>7.9</v>
      </c>
    </row>
    <row r="14" spans="1:4" x14ac:dyDescent="0.2">
      <c r="A14" t="s">
        <v>216</v>
      </c>
      <c r="B14" s="21">
        <v>0.40000000000000036</v>
      </c>
      <c r="C14" s="21">
        <v>0.70000000000000018</v>
      </c>
      <c r="D14" s="21">
        <v>0.67500000000000071</v>
      </c>
    </row>
    <row r="15" spans="1:4" x14ac:dyDescent="0.2">
      <c r="B15" s="21"/>
      <c r="C15" s="21"/>
      <c r="D15" s="21"/>
    </row>
    <row r="32" spans="1:1" x14ac:dyDescent="0.2">
      <c r="A32" t="s">
        <v>155</v>
      </c>
    </row>
    <row r="33" spans="1:6" x14ac:dyDescent="0.2">
      <c r="A33" s="19" t="s">
        <v>66</v>
      </c>
      <c r="C33" s="19" t="s">
        <v>75</v>
      </c>
      <c r="E33" s="19" t="s">
        <v>78</v>
      </c>
    </row>
    <row r="34" spans="1:6" x14ac:dyDescent="0.2">
      <c r="A34" s="21">
        <v>3.9314257790436469</v>
      </c>
      <c r="B34" s="21">
        <v>8.682697115505269E-4</v>
      </c>
      <c r="C34" s="21">
        <v>4.2626712823291459</v>
      </c>
      <c r="D34" s="21">
        <v>6.2539746495650621E-4</v>
      </c>
      <c r="E34" s="21">
        <v>4.2780310021361556</v>
      </c>
      <c r="F34" s="21">
        <v>4.3297746310070435E-4</v>
      </c>
    </row>
    <row r="35" spans="1:6" x14ac:dyDescent="0.2">
      <c r="A35" s="21">
        <v>3.9540232380528662</v>
      </c>
      <c r="B35" s="21">
        <v>1.5226594329326964E-3</v>
      </c>
      <c r="C35" s="21">
        <v>4.2967587311709812</v>
      </c>
      <c r="D35" s="21">
        <v>1.0238815815301876E-3</v>
      </c>
      <c r="E35" s="21">
        <v>4.3208990626990618</v>
      </c>
      <c r="F35" s="21">
        <v>7.8734510524921977E-4</v>
      </c>
    </row>
    <row r="36" spans="1:6" x14ac:dyDescent="0.2">
      <c r="A36" s="21">
        <v>3.9766206970620854</v>
      </c>
      <c r="B36" s="21">
        <v>2.5812530571950008E-3</v>
      </c>
      <c r="C36" s="21">
        <v>4.3308461800128164</v>
      </c>
      <c r="D36" s="21">
        <v>1.643643648557405E-3</v>
      </c>
      <c r="E36" s="21">
        <v>4.3637671232619679</v>
      </c>
      <c r="F36" s="21">
        <v>1.369570006588353E-3</v>
      </c>
    </row>
    <row r="37" spans="1:6" x14ac:dyDescent="0.2">
      <c r="A37" s="21">
        <v>3.9992181560713047</v>
      </c>
      <c r="B37" s="21">
        <v>4.2532786433126801E-3</v>
      </c>
      <c r="C37" s="21">
        <v>4.3649336288546525</v>
      </c>
      <c r="D37" s="21">
        <v>2.5686919752284472E-3</v>
      </c>
      <c r="E37" s="21">
        <v>4.4066351838248732</v>
      </c>
      <c r="F37" s="21">
        <v>2.2830234535057702E-3</v>
      </c>
    </row>
    <row r="38" spans="1:6" x14ac:dyDescent="0.2">
      <c r="A38" s="21">
        <v>4.0218156150805235</v>
      </c>
      <c r="B38" s="21">
        <v>6.8035448689806773E-3</v>
      </c>
      <c r="C38" s="21">
        <v>4.3990210776964878</v>
      </c>
      <c r="D38" s="21">
        <v>3.9277025926349827E-3</v>
      </c>
      <c r="E38" s="21">
        <v>4.4495032443877793</v>
      </c>
      <c r="F38" s="21">
        <v>3.6537704800075595E-3</v>
      </c>
    </row>
    <row r="39" spans="1:6" x14ac:dyDescent="0.2">
      <c r="A39" s="21">
        <v>4.0444130740897428</v>
      </c>
      <c r="B39" s="21">
        <v>1.0558564050595199E-2</v>
      </c>
      <c r="C39" s="21">
        <v>4.433108526538323</v>
      </c>
      <c r="D39" s="21">
        <v>5.8610359162877042E-3</v>
      </c>
      <c r="E39" s="21">
        <v>4.4923713049506855</v>
      </c>
      <c r="F39" s="21">
        <v>5.596982818606315E-3</v>
      </c>
    </row>
    <row r="40" spans="1:6" x14ac:dyDescent="0.2">
      <c r="A40" s="21">
        <v>4.0670105330989621</v>
      </c>
      <c r="B40" s="21">
        <v>1.5953994012700604E-2</v>
      </c>
      <c r="C40" s="21">
        <v>4.4671959753801582</v>
      </c>
      <c r="D40" s="21">
        <v>8.5437466296142215E-3</v>
      </c>
      <c r="E40" s="21">
        <v>4.5352393655135916</v>
      </c>
      <c r="F40" s="21">
        <v>8.2115774861562709E-3</v>
      </c>
    </row>
    <row r="41" spans="1:6" x14ac:dyDescent="0.2">
      <c r="A41" s="21">
        <v>4.0896079921081814</v>
      </c>
      <c r="B41" s="21">
        <v>2.3394986695088497E-2</v>
      </c>
      <c r="C41" s="21">
        <v>4.5012834242219943</v>
      </c>
      <c r="D41" s="21">
        <v>1.2176199225873634E-2</v>
      </c>
      <c r="E41" s="21">
        <v>4.5781074260764978</v>
      </c>
      <c r="F41" s="21">
        <v>1.1556484834086528E-2</v>
      </c>
    </row>
    <row r="42" spans="1:6" x14ac:dyDescent="0.2">
      <c r="A42" s="21">
        <v>4.1122054511174007</v>
      </c>
      <c r="B42" s="21">
        <v>3.3410520709228383E-2</v>
      </c>
      <c r="C42" s="21">
        <v>4.5353708730638296</v>
      </c>
      <c r="D42" s="21">
        <v>1.6939200685986366E-2</v>
      </c>
      <c r="E42" s="21">
        <v>4.6209754866394031</v>
      </c>
      <c r="F42" s="21">
        <v>1.5580985674646072E-2</v>
      </c>
    </row>
    <row r="43" spans="1:6" x14ac:dyDescent="0.2">
      <c r="A43" s="21">
        <v>4.1348029101266199</v>
      </c>
      <c r="B43" s="21">
        <v>4.6399296839208286E-2</v>
      </c>
      <c r="C43" s="21">
        <v>4.5694583219056648</v>
      </c>
      <c r="D43" s="21">
        <v>2.3064752043818193E-2</v>
      </c>
      <c r="E43" s="21">
        <v>4.6638435472023092</v>
      </c>
      <c r="F43" s="21">
        <v>2.0127063260499366E-2</v>
      </c>
    </row>
    <row r="44" spans="1:6" x14ac:dyDescent="0.2">
      <c r="A44" s="21">
        <v>4.1574003691358392</v>
      </c>
      <c r="B44" s="21">
        <v>6.2728140437647475E-2</v>
      </c>
      <c r="C44" s="21">
        <v>4.6035457707475</v>
      </c>
      <c r="D44" s="21">
        <v>3.0669466905542699E-2</v>
      </c>
      <c r="E44" s="21">
        <v>4.7067116077652154</v>
      </c>
      <c r="F44" s="21">
        <v>2.4919461735073811E-2</v>
      </c>
    </row>
    <row r="45" spans="1:6" x14ac:dyDescent="0.2">
      <c r="A45" s="21">
        <v>4.1799978281450585</v>
      </c>
      <c r="B45" s="21">
        <v>8.2633025506563318E-2</v>
      </c>
      <c r="C45" s="21">
        <v>4.6376332195893362</v>
      </c>
      <c r="D45" s="21">
        <v>3.9905764885618721E-2</v>
      </c>
      <c r="E45" s="21">
        <v>4.7495796683281215</v>
      </c>
      <c r="F45" s="21">
        <v>2.9565463544891805E-2</v>
      </c>
    </row>
    <row r="46" spans="1:6" x14ac:dyDescent="0.2">
      <c r="A46" s="21">
        <v>4.2025952871542778</v>
      </c>
      <c r="B46" s="21">
        <v>0.10603203791969477</v>
      </c>
      <c r="C46" s="21">
        <v>4.6717206684311714</v>
      </c>
      <c r="D46" s="21">
        <v>5.0769451677598124E-2</v>
      </c>
      <c r="E46" s="21">
        <v>4.7924477288910268</v>
      </c>
      <c r="F46" s="21">
        <v>3.3622075972932548E-2</v>
      </c>
    </row>
    <row r="47" spans="1:6" x14ac:dyDescent="0.2">
      <c r="A47" s="21">
        <v>4.225192746163497</v>
      </c>
      <c r="B47" s="21">
        <v>0.13275776017689764</v>
      </c>
      <c r="C47" s="21">
        <v>4.7058081172730066</v>
      </c>
      <c r="D47" s="21">
        <v>6.3203698767425737E-2</v>
      </c>
      <c r="E47" s="21">
        <v>4.8353157894539329</v>
      </c>
      <c r="F47" s="21">
        <v>3.6663111881400048E-2</v>
      </c>
    </row>
    <row r="48" spans="1:6" x14ac:dyDescent="0.2">
      <c r="A48" s="21">
        <v>4.2477902051727163</v>
      </c>
      <c r="B48" s="21">
        <v>0.16217611339423235</v>
      </c>
      <c r="C48" s="21">
        <v>4.7398955661148419</v>
      </c>
      <c r="D48" s="21">
        <v>7.7026424528646151E-2</v>
      </c>
      <c r="E48" s="21">
        <v>4.8781838500168391</v>
      </c>
      <c r="F48" s="21">
        <v>3.8324059746130602E-2</v>
      </c>
    </row>
    <row r="49" spans="1:6" x14ac:dyDescent="0.2">
      <c r="A49" s="21">
        <v>4.2703876641819356</v>
      </c>
      <c r="B49" s="21">
        <v>0.19354562747566129</v>
      </c>
      <c r="C49" s="21">
        <v>4.7739830149566771</v>
      </c>
      <c r="D49" s="21">
        <v>9.1926540424862119E-2</v>
      </c>
      <c r="E49" s="21">
        <v>4.9210519105797452</v>
      </c>
      <c r="F49" s="21">
        <v>3.8454861112574797E-2</v>
      </c>
    </row>
    <row r="50" spans="1:6" x14ac:dyDescent="0.2">
      <c r="A50" s="21">
        <v>4.2929851231911549</v>
      </c>
      <c r="B50" s="21">
        <v>0.22589306188310332</v>
      </c>
      <c r="C50" s="21">
        <v>4.8080704637985132</v>
      </c>
      <c r="D50" s="21">
        <v>0.10753240554383425</v>
      </c>
      <c r="E50" s="21">
        <v>4.9639199711426514</v>
      </c>
      <c r="F50" s="21">
        <v>3.7107556033604661E-2</v>
      </c>
    </row>
    <row r="51" spans="1:6" x14ac:dyDescent="0.2">
      <c r="A51" s="21">
        <v>4.3155825822003742</v>
      </c>
      <c r="B51" s="21">
        <v>0.25820660151610908</v>
      </c>
      <c r="C51" s="21">
        <v>4.8421579126403484</v>
      </c>
      <c r="D51" s="21">
        <v>0.12337818261397923</v>
      </c>
      <c r="E51" s="21">
        <v>5.0067880317055566</v>
      </c>
      <c r="F51" s="21">
        <v>3.4543861279649486E-2</v>
      </c>
    </row>
    <row r="52" spans="1:6" x14ac:dyDescent="0.2">
      <c r="A52" s="21">
        <v>4.3381800412095934</v>
      </c>
      <c r="B52" s="21">
        <v>0.2895181910030924</v>
      </c>
      <c r="C52" s="21">
        <v>4.8762453614821837</v>
      </c>
      <c r="D52" s="21">
        <v>0.13900395305271673</v>
      </c>
      <c r="E52" s="21">
        <v>5.0496560922684628</v>
      </c>
      <c r="F52" s="21">
        <v>3.1245096843304079E-2</v>
      </c>
    </row>
    <row r="53" spans="1:6" x14ac:dyDescent="0.2">
      <c r="A53" s="21">
        <v>4.3607775002188127</v>
      </c>
      <c r="B53" s="21">
        <v>0.31912377445101209</v>
      </c>
      <c r="C53" s="21">
        <v>4.9103328103240198</v>
      </c>
      <c r="D53" s="21">
        <v>0.15401192160329524</v>
      </c>
      <c r="E53" s="21">
        <v>5.0925241528313689</v>
      </c>
      <c r="F53" s="21">
        <v>2.784566527550731E-2</v>
      </c>
    </row>
    <row r="54" spans="1:6" x14ac:dyDescent="0.2">
      <c r="A54" s="21">
        <v>4.383374959228032</v>
      </c>
      <c r="B54" s="21">
        <v>0.34654934645969043</v>
      </c>
      <c r="C54" s="21">
        <v>4.944420259165855</v>
      </c>
      <c r="D54" s="21">
        <v>0.16811018981465845</v>
      </c>
      <c r="E54" s="21">
        <v>5.1353922133942751</v>
      </c>
      <c r="F54" s="21">
        <v>2.5044805854011917E-2</v>
      </c>
    </row>
    <row r="55" spans="1:6" x14ac:dyDescent="0.2">
      <c r="A55" s="21">
        <v>4.4059724182372513</v>
      </c>
      <c r="B55" s="21">
        <v>0.37173849572593209</v>
      </c>
      <c r="C55" s="21">
        <v>4.9785077080076903</v>
      </c>
      <c r="D55" s="21">
        <v>0.1812029140952264</v>
      </c>
      <c r="E55" s="21">
        <v>5.1782602739571812</v>
      </c>
      <c r="F55" s="21">
        <v>2.360637768322818E-2</v>
      </c>
    </row>
    <row r="56" spans="1:6" x14ac:dyDescent="0.2">
      <c r="A56" s="21">
        <v>4.4285698772464706</v>
      </c>
      <c r="B56" s="21">
        <v>0.39493177352710856</v>
      </c>
      <c r="C56" s="21">
        <v>5.0125951568495255</v>
      </c>
      <c r="D56" s="21">
        <v>0.19343252626885082</v>
      </c>
      <c r="E56" s="21">
        <v>5.2211283345200865</v>
      </c>
      <c r="F56" s="21">
        <v>2.4219676481845431E-2</v>
      </c>
    </row>
    <row r="57" spans="1:6" x14ac:dyDescent="0.2">
      <c r="A57" s="21">
        <v>4.4511673362556898</v>
      </c>
      <c r="B57" s="21">
        <v>0.41659350528672062</v>
      </c>
      <c r="C57" s="21">
        <v>5.0466826056913607</v>
      </c>
      <c r="D57" s="21">
        <v>0.20518140953669592</v>
      </c>
      <c r="E57" s="21">
        <v>5.2639963950829927</v>
      </c>
      <c r="F57" s="21">
        <v>2.7518812271194883E-2</v>
      </c>
    </row>
    <row r="58" spans="1:6" x14ac:dyDescent="0.2">
      <c r="A58" s="21">
        <v>4.4737647952649091</v>
      </c>
      <c r="B58" s="21">
        <v>0.43734773223042783</v>
      </c>
      <c r="C58" s="21">
        <v>5.0807700545331969</v>
      </c>
      <c r="D58" s="21">
        <v>0.21709240696973911</v>
      </c>
      <c r="E58" s="21">
        <v>5.3068644556458988</v>
      </c>
      <c r="F58" s="21">
        <v>3.4089282604019923E-2</v>
      </c>
    </row>
    <row r="59" spans="1:6" x14ac:dyDescent="0.2">
      <c r="A59" s="21">
        <v>4.4963622542741284</v>
      </c>
      <c r="B59" s="21">
        <v>0.45776458617907539</v>
      </c>
      <c r="C59" s="21">
        <v>5.1148575033750321</v>
      </c>
      <c r="D59" s="21">
        <v>0.23003540271132897</v>
      </c>
      <c r="E59" s="21">
        <v>5.349732516208805</v>
      </c>
      <c r="F59" s="21">
        <v>4.437589312464537E-2</v>
      </c>
    </row>
    <row r="60" spans="1:6" x14ac:dyDescent="0.2">
      <c r="A60" s="21">
        <v>4.5189597132833477</v>
      </c>
      <c r="B60" s="21">
        <v>0.47832611630047256</v>
      </c>
      <c r="C60" s="21">
        <v>5.1489449522168673</v>
      </c>
      <c r="D60" s="21">
        <v>0.24494199281406059</v>
      </c>
      <c r="E60" s="21">
        <v>5.3926005767717111</v>
      </c>
      <c r="F60" s="21">
        <v>5.8604683711122839E-2</v>
      </c>
    </row>
    <row r="61" spans="1:6" x14ac:dyDescent="0.2">
      <c r="A61" s="21">
        <v>4.5415571722925669</v>
      </c>
      <c r="B61" s="21">
        <v>0.49935200072436359</v>
      </c>
      <c r="C61" s="21">
        <v>5.1830324010587026</v>
      </c>
      <c r="D61" s="21">
        <v>0.26284082190493158</v>
      </c>
      <c r="E61" s="21">
        <v>5.4354686373346164</v>
      </c>
      <c r="F61" s="21">
        <v>7.6834129523742925E-2</v>
      </c>
    </row>
    <row r="62" spans="1:6" x14ac:dyDescent="0.2">
      <c r="A62" s="21">
        <v>4.5641546313017862</v>
      </c>
      <c r="B62" s="21">
        <v>0.52103304360749181</v>
      </c>
      <c r="C62" s="21">
        <v>5.2171198499005378</v>
      </c>
      <c r="D62" s="21">
        <v>0.2845891629428331</v>
      </c>
      <c r="E62" s="21">
        <v>5.4783366978975225</v>
      </c>
      <c r="F62" s="21">
        <v>9.8943345967251517E-2</v>
      </c>
    </row>
    <row r="63" spans="1:6" x14ac:dyDescent="0.2">
      <c r="A63" s="21">
        <v>4.5867520903110055</v>
      </c>
      <c r="B63" s="21">
        <v>0.54347384699389534</v>
      </c>
      <c r="C63" s="21">
        <v>5.2512072987423739</v>
      </c>
      <c r="D63" s="21">
        <v>0.31081069854158799</v>
      </c>
      <c r="E63" s="21">
        <v>5.5212047584604287</v>
      </c>
      <c r="F63" s="21">
        <v>0.12436720090330429</v>
      </c>
    </row>
    <row r="64" spans="1:6" x14ac:dyDescent="0.2">
      <c r="A64" s="21">
        <v>4.6093495493202248</v>
      </c>
      <c r="B64" s="21">
        <v>0.56683183324908071</v>
      </c>
      <c r="C64" s="21">
        <v>5.2852947475842091</v>
      </c>
      <c r="D64" s="21">
        <v>0.34186888247457731</v>
      </c>
      <c r="E64" s="21">
        <v>5.5640728190233348</v>
      </c>
      <c r="F64" s="21">
        <v>0.15236613569118562</v>
      </c>
    </row>
    <row r="65" spans="1:6" x14ac:dyDescent="0.2">
      <c r="A65" s="21">
        <v>4.6319470083294432</v>
      </c>
      <c r="B65" s="21">
        <v>0.59128784303810578</v>
      </c>
      <c r="C65" s="21">
        <v>5.3193821964260444</v>
      </c>
      <c r="D65" s="21">
        <v>0.37750653308093896</v>
      </c>
      <c r="E65" s="21">
        <v>5.6069408795862401</v>
      </c>
      <c r="F65" s="21">
        <v>0.18200902049858828</v>
      </c>
    </row>
    <row r="66" spans="1:6" x14ac:dyDescent="0.2">
      <c r="A66" s="21">
        <v>4.6545444673386625</v>
      </c>
      <c r="B66" s="21">
        <v>0.61718055694801632</v>
      </c>
      <c r="C66" s="21">
        <v>5.3534696452678805</v>
      </c>
      <c r="D66" s="21">
        <v>0.4172677458150626</v>
      </c>
      <c r="E66" s="21">
        <v>5.6498089401491463</v>
      </c>
      <c r="F66" s="21">
        <v>0.21223566824137238</v>
      </c>
    </row>
    <row r="67" spans="1:6" x14ac:dyDescent="0.2">
      <c r="A67" s="21">
        <v>4.6771419263478817</v>
      </c>
      <c r="B67" s="21">
        <v>0.64490483649246455</v>
      </c>
      <c r="C67" s="21">
        <v>5.3875570941097157</v>
      </c>
      <c r="D67" s="21">
        <v>0.45996303785198528</v>
      </c>
      <c r="E67" s="21">
        <v>5.6926770007120524</v>
      </c>
      <c r="F67" s="21">
        <v>0.24208341741311912</v>
      </c>
    </row>
    <row r="68" spans="1:6" x14ac:dyDescent="0.2">
      <c r="A68" s="21">
        <v>4.699739385357101</v>
      </c>
      <c r="B68" s="21">
        <v>0.6748797116145393</v>
      </c>
      <c r="C68" s="21">
        <v>5.421644542951551</v>
      </c>
      <c r="D68" s="21">
        <v>0.50421956421294278</v>
      </c>
      <c r="E68" s="21">
        <v>5.7355450612749586</v>
      </c>
      <c r="F68" s="21">
        <v>0.27084637468663303</v>
      </c>
    </row>
    <row r="69" spans="1:6" x14ac:dyDescent="0.2">
      <c r="A69" s="21">
        <v>4.7223368443663203</v>
      </c>
      <c r="B69" s="21">
        <v>0.70756056752594876</v>
      </c>
      <c r="C69" s="21">
        <v>5.4557319917933862</v>
      </c>
      <c r="D69" s="21">
        <v>0.54832874872069359</v>
      </c>
      <c r="E69" s="21">
        <v>5.7784131218378647</v>
      </c>
      <c r="F69" s="21">
        <v>0.29818855047371767</v>
      </c>
    </row>
    <row r="70" spans="1:6" x14ac:dyDescent="0.2">
      <c r="A70" s="21">
        <v>4.7449343033755396</v>
      </c>
      <c r="B70" s="21">
        <v>0.74319021101448135</v>
      </c>
      <c r="C70" s="21">
        <v>5.4898194406352214</v>
      </c>
      <c r="D70" s="21">
        <v>0.59051120701339554</v>
      </c>
      <c r="E70" s="21">
        <v>5.8212811824007709</v>
      </c>
      <c r="F70" s="21">
        <v>0.32432885388825838</v>
      </c>
    </row>
    <row r="71" spans="1:6" x14ac:dyDescent="0.2">
      <c r="A71" s="21">
        <v>4.7675317623847588</v>
      </c>
      <c r="B71" s="21">
        <v>0.78203671088310545</v>
      </c>
      <c r="C71" s="21">
        <v>5.5239068894770575</v>
      </c>
      <c r="D71" s="21">
        <v>0.62901609453813878</v>
      </c>
      <c r="E71" s="21">
        <v>5.8641492429636761</v>
      </c>
      <c r="F71" s="21">
        <v>0.34993934789573078</v>
      </c>
    </row>
    <row r="72" spans="1:6" x14ac:dyDescent="0.2">
      <c r="A72" s="21">
        <v>4.7901292213939781</v>
      </c>
      <c r="B72" s="21">
        <v>0.82408519630529431</v>
      </c>
      <c r="C72" s="21">
        <v>5.5579943383188928</v>
      </c>
      <c r="D72" s="21">
        <v>0.66247248201502618</v>
      </c>
      <c r="E72" s="21">
        <v>5.9070173035265823</v>
      </c>
      <c r="F72" s="21">
        <v>0.37608278318778582</v>
      </c>
    </row>
    <row r="73" spans="1:6" x14ac:dyDescent="0.2">
      <c r="A73" s="21">
        <v>4.8127266804031974</v>
      </c>
      <c r="B73" s="21">
        <v>0.86922860194442175</v>
      </c>
      <c r="C73" s="21">
        <v>5.592081787160728</v>
      </c>
      <c r="D73" s="21">
        <v>0.68959302747022055</v>
      </c>
      <c r="E73" s="21">
        <v>5.9498853640894884</v>
      </c>
      <c r="F73" s="21">
        <v>0.40399481401142368</v>
      </c>
    </row>
    <row r="74" spans="1:6" x14ac:dyDescent="0.2">
      <c r="A74" s="21">
        <v>4.8353241394124167</v>
      </c>
      <c r="B74" s="21">
        <v>0.91715045495615466</v>
      </c>
      <c r="C74" s="21">
        <v>5.6261692360025641</v>
      </c>
      <c r="D74" s="21">
        <v>0.70997453013617162</v>
      </c>
      <c r="E74" s="21">
        <v>5.9927534246523937</v>
      </c>
      <c r="F74" s="21">
        <v>0.43473979778622435</v>
      </c>
    </row>
    <row r="75" spans="1:6" x14ac:dyDescent="0.2">
      <c r="A75" s="21">
        <v>4.857921598421636</v>
      </c>
      <c r="B75" s="21">
        <v>0.96718925391042099</v>
      </c>
      <c r="C75" s="21">
        <v>5.6602566848443985</v>
      </c>
      <c r="D75" s="21">
        <v>0.72330945264162916</v>
      </c>
      <c r="E75" s="21">
        <v>6.0356214852152998</v>
      </c>
      <c r="F75" s="21">
        <v>0.46896743785505735</v>
      </c>
    </row>
    <row r="76" spans="1:6" x14ac:dyDescent="0.2">
      <c r="A76" s="21">
        <v>4.8805190574308552</v>
      </c>
      <c r="B76" s="21">
        <v>1.0183916382703708</v>
      </c>
      <c r="C76" s="21">
        <v>5.6943441336862346</v>
      </c>
      <c r="D76" s="21">
        <v>0.73007114411672092</v>
      </c>
      <c r="E76" s="21">
        <v>6.078489545778206</v>
      </c>
      <c r="F76" s="21">
        <v>0.50665594870893049</v>
      </c>
    </row>
    <row r="77" spans="1:6" x14ac:dyDescent="0.2">
      <c r="A77" s="21">
        <v>4.9031165164400745</v>
      </c>
      <c r="B77" s="21">
        <v>1.0692708518952838</v>
      </c>
      <c r="C77" s="21">
        <v>5.7284315825280698</v>
      </c>
      <c r="D77" s="21">
        <v>0.73095920910624068</v>
      </c>
      <c r="E77" s="21">
        <v>6.1213576063411121</v>
      </c>
      <c r="F77" s="21">
        <v>0.54679054258947757</v>
      </c>
    </row>
    <row r="78" spans="1:6" x14ac:dyDescent="0.2">
      <c r="A78" s="21">
        <v>4.9257139754492938</v>
      </c>
      <c r="B78" s="21">
        <v>1.1178631504224927</v>
      </c>
      <c r="C78" s="21">
        <v>5.7625190313699051</v>
      </c>
      <c r="D78" s="21">
        <v>0.7269649573953354</v>
      </c>
      <c r="E78" s="21">
        <v>6.1642256669040183</v>
      </c>
      <c r="F78" s="21">
        <v>0.58758080375767696</v>
      </c>
    </row>
    <row r="79" spans="1:6" x14ac:dyDescent="0.2">
      <c r="A79" s="21">
        <v>4.9483114344585131</v>
      </c>
      <c r="B79" s="21">
        <v>1.1617157701150567</v>
      </c>
      <c r="C79" s="21">
        <v>5.7966064802117412</v>
      </c>
      <c r="D79" s="21">
        <v>0.7192900633620759</v>
      </c>
      <c r="E79" s="21">
        <v>6.2070937274669244</v>
      </c>
      <c r="F79" s="21">
        <v>0.62650838470772408</v>
      </c>
    </row>
    <row r="80" spans="1:6" x14ac:dyDescent="0.2">
      <c r="A80" s="21">
        <v>4.9709088934677323</v>
      </c>
      <c r="B80" s="21">
        <v>1.1981743500426705</v>
      </c>
      <c r="C80" s="21">
        <v>5.8306939290535764</v>
      </c>
      <c r="D80" s="21">
        <v>0.70897486682966959</v>
      </c>
      <c r="E80" s="21">
        <v>6.2499617880298297</v>
      </c>
      <c r="F80" s="21">
        <v>0.66073999021334906</v>
      </c>
    </row>
    <row r="81" spans="1:6" x14ac:dyDescent="0.2">
      <c r="A81" s="21">
        <v>4.9935063524769516</v>
      </c>
      <c r="B81" s="21">
        <v>1.2241646934971238</v>
      </c>
      <c r="C81" s="21">
        <v>5.8647813778954117</v>
      </c>
      <c r="D81" s="21">
        <v>0.69707062254617025</v>
      </c>
      <c r="E81" s="21">
        <v>6.2928298485927359</v>
      </c>
      <c r="F81" s="21">
        <v>0.68767660265169084</v>
      </c>
    </row>
    <row r="82" spans="1:6" x14ac:dyDescent="0.2">
      <c r="A82" s="21">
        <v>5.0161038114861709</v>
      </c>
      <c r="B82" s="21">
        <v>1.2374325622565199</v>
      </c>
      <c r="C82" s="21">
        <v>5.8988688267372469</v>
      </c>
      <c r="D82" s="21">
        <v>0.68429053223104985</v>
      </c>
      <c r="E82" s="21">
        <v>6.335697909155642</v>
      </c>
      <c r="F82" s="21">
        <v>0.70526244121435278</v>
      </c>
    </row>
    <row r="83" spans="1:6" x14ac:dyDescent="0.2">
      <c r="A83" s="21">
        <v>5.0387012704953902</v>
      </c>
      <c r="B83" s="21">
        <v>1.2357179578833581</v>
      </c>
      <c r="C83" s="21">
        <v>5.9329562755790821</v>
      </c>
      <c r="D83" s="21">
        <v>0.67113456038816433</v>
      </c>
      <c r="E83" s="21">
        <v>6.3785659697185473</v>
      </c>
      <c r="F83" s="21">
        <v>0.71232787644940221</v>
      </c>
    </row>
    <row r="84" spans="1:6" x14ac:dyDescent="0.2">
      <c r="A84" s="21">
        <v>5.0612987295046095</v>
      </c>
      <c r="B84" s="21">
        <v>1.2181999875168579</v>
      </c>
      <c r="C84" s="21">
        <v>5.9670437244209182</v>
      </c>
      <c r="D84" s="21">
        <v>0.65781268837392115</v>
      </c>
      <c r="E84" s="21">
        <v>6.4214340302814534</v>
      </c>
      <c r="F84" s="21">
        <v>0.70915678031977203</v>
      </c>
    </row>
    <row r="85" spans="1:6" x14ac:dyDescent="0.2">
      <c r="A85" s="21">
        <v>5.0838961885138287</v>
      </c>
      <c r="B85" s="21">
        <v>1.1850393396823542</v>
      </c>
      <c r="C85" s="21">
        <v>6.0011311732627535</v>
      </c>
      <c r="D85" s="21">
        <v>0.64431579525276361</v>
      </c>
      <c r="E85" s="21">
        <v>6.4643020908443596</v>
      </c>
      <c r="F85" s="21">
        <v>0.69689752963468998</v>
      </c>
    </row>
    <row r="86" spans="1:6" x14ac:dyDescent="0.2">
      <c r="A86" s="21">
        <v>5.106493647523048</v>
      </c>
      <c r="B86" s="21">
        <v>1.1374891726974694</v>
      </c>
      <c r="C86" s="21">
        <v>6.0352186221045887</v>
      </c>
      <c r="D86" s="21">
        <v>0.63048459377807409</v>
      </c>
      <c r="E86" s="21">
        <v>6.5071701514072657</v>
      </c>
      <c r="F86" s="21">
        <v>0.67733972128407105</v>
      </c>
    </row>
    <row r="87" spans="1:6" x14ac:dyDescent="0.2">
      <c r="A87" s="21">
        <v>5.1290911065322673</v>
      </c>
      <c r="B87" s="21">
        <v>1.078466475967405</v>
      </c>
      <c r="C87" s="21">
        <v>6.0693060709464248</v>
      </c>
      <c r="D87" s="21">
        <v>0.61607208696114302</v>
      </c>
      <c r="E87" s="21">
        <v>6.5500382119701719</v>
      </c>
      <c r="F87" s="21">
        <v>0.65278904793420167</v>
      </c>
    </row>
    <row r="88" spans="1:6" x14ac:dyDescent="0.2">
      <c r="A88" s="21">
        <v>5.1516885655414857</v>
      </c>
      <c r="B88" s="21">
        <v>1.0113136812785357</v>
      </c>
      <c r="C88" s="21">
        <v>6.1033935197882601</v>
      </c>
      <c r="D88" s="21">
        <v>0.60087281986656971</v>
      </c>
      <c r="E88" s="21">
        <v>6.592906272533078</v>
      </c>
      <c r="F88" s="21">
        <v>0.62528311816382887</v>
      </c>
    </row>
    <row r="89" spans="1:6" x14ac:dyDescent="0.2">
      <c r="A89" s="21">
        <v>5.174286024550705</v>
      </c>
      <c r="B89" s="21">
        <v>0.9404114734852812</v>
      </c>
      <c r="C89" s="21">
        <v>6.1374809686300953</v>
      </c>
      <c r="D89" s="21">
        <v>0.58470877944964628</v>
      </c>
      <c r="E89" s="21">
        <v>6.6357743330959842</v>
      </c>
      <c r="F89" s="21">
        <v>0.59634652069796434</v>
      </c>
    </row>
    <row r="90" spans="1:6" x14ac:dyDescent="0.2">
      <c r="A90" s="21">
        <v>5.1968834835599242</v>
      </c>
      <c r="B90" s="21">
        <v>0.86999361522758645</v>
      </c>
      <c r="C90" s="21">
        <v>6.1715684174719305</v>
      </c>
      <c r="D90" s="21">
        <v>0.56757635556357633</v>
      </c>
      <c r="E90" s="21">
        <v>6.6786423936588895</v>
      </c>
      <c r="F90" s="21">
        <v>0.56691279679450224</v>
      </c>
    </row>
    <row r="91" spans="1:6" x14ac:dyDescent="0.2">
      <c r="A91" s="21">
        <v>5.2194809425691435</v>
      </c>
      <c r="B91" s="21">
        <v>0.80403239742728871</v>
      </c>
      <c r="C91" s="21">
        <v>6.2056558663137658</v>
      </c>
      <c r="D91" s="21">
        <v>0.54956840728865042</v>
      </c>
      <c r="E91" s="21">
        <v>6.7215104542217956</v>
      </c>
      <c r="F91" s="21">
        <v>0.5373719512733971</v>
      </c>
    </row>
    <row r="92" spans="1:6" x14ac:dyDescent="0.2">
      <c r="A92" s="21">
        <v>5.2420784015783628</v>
      </c>
      <c r="B92" s="21">
        <v>0.74547640106315671</v>
      </c>
      <c r="C92" s="21">
        <v>6.2397433151556019</v>
      </c>
      <c r="D92" s="21">
        <v>0.53092872914498934</v>
      </c>
      <c r="E92" s="21">
        <v>6.7643785147847018</v>
      </c>
      <c r="F92" s="21">
        <v>0.50780410106518958</v>
      </c>
    </row>
    <row r="93" spans="1:6" x14ac:dyDescent="0.2">
      <c r="A93" s="21">
        <v>5.2646758605875821</v>
      </c>
      <c r="B93" s="21">
        <v>0.69648686709969376</v>
      </c>
      <c r="C93" s="21">
        <v>6.2738307639974371</v>
      </c>
      <c r="D93" s="21">
        <v>0.51199901497294786</v>
      </c>
      <c r="E93" s="21">
        <v>6.807246575347607</v>
      </c>
      <c r="F93" s="21">
        <v>0.4782710748547262</v>
      </c>
    </row>
    <row r="94" spans="1:6" x14ac:dyDescent="0.2">
      <c r="A94" s="21">
        <v>5.2872733195968014</v>
      </c>
      <c r="B94" s="21">
        <v>0.65730511831728289</v>
      </c>
      <c r="C94" s="21">
        <v>6.3079182128392723</v>
      </c>
      <c r="D94" s="21">
        <v>0.49317911831697331</v>
      </c>
      <c r="E94" s="21">
        <v>6.8501146359105132</v>
      </c>
      <c r="F94" s="21">
        <v>0.4490371687976451</v>
      </c>
    </row>
    <row r="95" spans="1:6" x14ac:dyDescent="0.2">
      <c r="A95" s="21">
        <v>5.3098707786060206</v>
      </c>
      <c r="B95" s="21">
        <v>0.62732455793035036</v>
      </c>
      <c r="C95" s="21">
        <v>6.3420056616811085</v>
      </c>
      <c r="D95" s="21">
        <v>0.4748640420851582</v>
      </c>
      <c r="E95" s="21">
        <v>6.8929826964734193</v>
      </c>
      <c r="F95" s="21">
        <v>0.420637683471697</v>
      </c>
    </row>
    <row r="96" spans="1:6" x14ac:dyDescent="0.2">
      <c r="A96" s="21">
        <v>5.3324682376152399</v>
      </c>
      <c r="B96" s="21">
        <v>0.60453722884202143</v>
      </c>
      <c r="C96" s="21">
        <v>6.3760931105229428</v>
      </c>
      <c r="D96" s="21">
        <v>0.45743702776442391</v>
      </c>
      <c r="E96" s="21">
        <v>6.9358507570363255</v>
      </c>
      <c r="F96" s="21">
        <v>0.3938237614385986</v>
      </c>
    </row>
    <row r="97" spans="1:6" x14ac:dyDescent="0.2">
      <c r="A97" s="21">
        <v>5.3550656966244592</v>
      </c>
      <c r="B97" s="21">
        <v>0.58629144341259531</v>
      </c>
      <c r="C97" s="21">
        <v>6.4101805593647789</v>
      </c>
      <c r="D97" s="21">
        <v>0.44112915709968969</v>
      </c>
      <c r="E97" s="21">
        <v>6.9787188175992316</v>
      </c>
      <c r="F97" s="21">
        <v>0.36937360341390291</v>
      </c>
    </row>
    <row r="98" spans="1:6" x14ac:dyDescent="0.2">
      <c r="A98" s="21">
        <v>5.3776631556336785</v>
      </c>
      <c r="B98" s="21">
        <v>0.5696972593129751</v>
      </c>
      <c r="C98" s="21">
        <v>6.4442680082066142</v>
      </c>
      <c r="D98" s="21">
        <v>0.42609347501517969</v>
      </c>
      <c r="E98" s="21">
        <v>7.0215868781621378</v>
      </c>
      <c r="F98" s="21">
        <v>0.34779446607445952</v>
      </c>
    </row>
    <row r="99" spans="1:6" x14ac:dyDescent="0.2">
      <c r="A99" s="21">
        <v>5.4002606146428977</v>
      </c>
      <c r="B99" s="21">
        <v>0.55206722986533685</v>
      </c>
      <c r="C99" s="21">
        <v>6.4783554570484494</v>
      </c>
      <c r="D99" s="21">
        <v>0.41229269256378248</v>
      </c>
      <c r="E99" s="21">
        <v>7.0644549387250439</v>
      </c>
      <c r="F99" s="21">
        <v>0.32924781812063231</v>
      </c>
    </row>
    <row r="100" spans="1:6" x14ac:dyDescent="0.2">
      <c r="A100" s="21">
        <v>5.422858073652117</v>
      </c>
      <c r="B100" s="21">
        <v>0.53132342643918828</v>
      </c>
      <c r="C100" s="21">
        <v>6.5124429058902855</v>
      </c>
      <c r="D100" s="21">
        <v>0.39954556046758044</v>
      </c>
      <c r="E100" s="21">
        <v>7.1073229992879492</v>
      </c>
      <c r="F100" s="21">
        <v>0.31353668430779685</v>
      </c>
    </row>
    <row r="101" spans="1:6" x14ac:dyDescent="0.2">
      <c r="A101" s="21">
        <v>5.4454555326613363</v>
      </c>
      <c r="B101" s="21">
        <v>0.50642849359458653</v>
      </c>
      <c r="C101" s="21">
        <v>6.5465303547321199</v>
      </c>
      <c r="D101" s="21">
        <v>0.38754228949008379</v>
      </c>
      <c r="E101" s="21">
        <v>7.1501910598508553</v>
      </c>
      <c r="F101" s="21">
        <v>0.30004931777776861</v>
      </c>
    </row>
    <row r="102" spans="1:6" x14ac:dyDescent="0.2">
      <c r="A102" s="21">
        <v>5.4680529916705556</v>
      </c>
      <c r="B102" s="21">
        <v>0.47729925685268637</v>
      </c>
      <c r="C102" s="21">
        <v>6.580617803573956</v>
      </c>
      <c r="D102" s="21">
        <v>0.37585111066785515</v>
      </c>
      <c r="E102" s="21">
        <v>7.1930591204137606</v>
      </c>
      <c r="F102" s="21">
        <v>0.28814152213703975</v>
      </c>
    </row>
    <row r="103" spans="1:6" x14ac:dyDescent="0.2">
      <c r="A103" s="21">
        <v>5.4906504506797749</v>
      </c>
      <c r="B103" s="21">
        <v>0.44479466218091634</v>
      </c>
      <c r="C103" s="21">
        <v>6.6147052524157912</v>
      </c>
      <c r="D103" s="21">
        <v>0.36399450314290621</v>
      </c>
      <c r="E103" s="21">
        <v>7.2359271809766668</v>
      </c>
      <c r="F103" s="21">
        <v>0.2773266974011418</v>
      </c>
    </row>
    <row r="104" spans="1:6" x14ac:dyDescent="0.2">
      <c r="A104" s="21">
        <v>5.5132479096889941</v>
      </c>
      <c r="B104" s="21">
        <v>0.41051573874452768</v>
      </c>
      <c r="C104" s="21">
        <v>6.6487927012576264</v>
      </c>
      <c r="D104" s="21">
        <v>0.35150872796753851</v>
      </c>
      <c r="E104" s="21">
        <v>7.2787952415395729</v>
      </c>
      <c r="F104" s="21">
        <v>0.26743658109381185</v>
      </c>
    </row>
    <row r="105" spans="1:6" x14ac:dyDescent="0.2">
      <c r="A105" s="21">
        <v>5.5358453686982134</v>
      </c>
      <c r="B105" s="21">
        <v>0.37635615008663248</v>
      </c>
      <c r="C105" s="21">
        <v>6.6828801500994626</v>
      </c>
      <c r="D105" s="21">
        <v>0.33795696903258932</v>
      </c>
      <c r="E105" s="21">
        <v>7.3216633021024791</v>
      </c>
      <c r="F105" s="21">
        <v>0.25867612140584645</v>
      </c>
    </row>
    <row r="106" spans="1:6" x14ac:dyDescent="0.2">
      <c r="A106" s="21">
        <v>5.5584428277074327</v>
      </c>
      <c r="B106" s="21">
        <v>0.34416402660933432</v>
      </c>
      <c r="C106" s="21">
        <v>6.7169675989412978</v>
      </c>
      <c r="D106" s="21">
        <v>0.3230406344291466</v>
      </c>
      <c r="E106" s="21">
        <v>7.3645313626653852</v>
      </c>
      <c r="F106" s="21">
        <v>0.25152847727192201</v>
      </c>
    </row>
    <row r="107" spans="1:6" x14ac:dyDescent="0.2">
      <c r="A107" s="21">
        <v>5.581040286716652</v>
      </c>
      <c r="B107" s="21">
        <v>0.31544426549838406</v>
      </c>
      <c r="C107" s="21">
        <v>6.751055047783133</v>
      </c>
      <c r="D107" s="21">
        <v>0.30657565352770261</v>
      </c>
      <c r="E107" s="21">
        <v>7.4073994232282914</v>
      </c>
      <c r="F107" s="21">
        <v>0.24657996802707438</v>
      </c>
    </row>
    <row r="108" spans="1:6" x14ac:dyDescent="0.2">
      <c r="A108" s="21">
        <v>5.6036377457258713</v>
      </c>
      <c r="B108" s="21">
        <v>0.29106145048797194</v>
      </c>
      <c r="C108" s="21">
        <v>6.7851424966249692</v>
      </c>
      <c r="D108" s="21">
        <v>0.28851881467777057</v>
      </c>
      <c r="E108" s="21">
        <v>7.4502674837911975</v>
      </c>
      <c r="F108" s="21">
        <v>0.24408821450347312</v>
      </c>
    </row>
    <row r="109" spans="1:6" x14ac:dyDescent="0.2">
      <c r="A109" s="21">
        <v>5.6262352047350905</v>
      </c>
      <c r="B109" s="21">
        <v>0.27112317318574858</v>
      </c>
      <c r="C109" s="21">
        <v>6.8192299454668035</v>
      </c>
      <c r="D109" s="21">
        <v>0.26901197582575276</v>
      </c>
      <c r="E109" s="21">
        <v>7.4931355443541028</v>
      </c>
      <c r="F109" s="21">
        <v>0.24387970766010203</v>
      </c>
    </row>
    <row r="110" spans="1:6" x14ac:dyDescent="0.2">
      <c r="A110" s="21">
        <v>5.6488326637443098</v>
      </c>
      <c r="B110" s="21">
        <v>0.25520521032637555</v>
      </c>
      <c r="C110" s="21">
        <v>6.8533173943086396</v>
      </c>
      <c r="D110" s="21">
        <v>0.24825604455124575</v>
      </c>
      <c r="E110" s="21">
        <v>7.5360036049170089</v>
      </c>
      <c r="F110" s="21">
        <v>0.24521523028286801</v>
      </c>
    </row>
    <row r="111" spans="1:6" x14ac:dyDescent="0.2">
      <c r="A111" s="21">
        <v>5.6714301227535291</v>
      </c>
      <c r="B111" s="21">
        <v>0.24217483948792926</v>
      </c>
      <c r="C111" s="21">
        <v>6.8874048431504749</v>
      </c>
      <c r="D111" s="21">
        <v>0.22662427109893488</v>
      </c>
      <c r="E111" s="21">
        <v>7.5788716654799151</v>
      </c>
      <c r="F111" s="21">
        <v>0.24677537440995384</v>
      </c>
    </row>
    <row r="112" spans="1:6" x14ac:dyDescent="0.2">
      <c r="A112" s="21">
        <v>5.6940275817627484</v>
      </c>
      <c r="B112" s="21">
        <v>0.23077399681901226</v>
      </c>
      <c r="C112" s="21">
        <v>6.9214922919923101</v>
      </c>
      <c r="D112" s="21">
        <v>0.20449484926281561</v>
      </c>
      <c r="E112" s="21">
        <v>7.6217397260428204</v>
      </c>
      <c r="F112" s="21">
        <v>0.24695701204143708</v>
      </c>
    </row>
    <row r="113" spans="1:6" x14ac:dyDescent="0.2">
      <c r="A113" s="21">
        <v>5.7166250407719676</v>
      </c>
      <c r="B113" s="21">
        <v>0.2196302293414048</v>
      </c>
      <c r="C113" s="21">
        <v>6.9555797408341462</v>
      </c>
      <c r="D113" s="21">
        <v>0.18230209192537586</v>
      </c>
      <c r="E113" s="21">
        <v>7.6646077866057265</v>
      </c>
      <c r="F113" s="21">
        <v>0.24417733078543413</v>
      </c>
    </row>
    <row r="114" spans="1:6" x14ac:dyDescent="0.2">
      <c r="A114" s="21">
        <v>5.7392224997811869</v>
      </c>
      <c r="B114" s="21">
        <v>0.20761526787802798</v>
      </c>
      <c r="C114" s="21">
        <v>6.9896671896759814</v>
      </c>
      <c r="D114" s="21">
        <v>0.16046762923478797</v>
      </c>
      <c r="E114" s="21">
        <v>7.7074758471686327</v>
      </c>
      <c r="F114" s="21">
        <v>0.23709191547292832</v>
      </c>
    </row>
    <row r="115" spans="1:6" x14ac:dyDescent="0.2">
      <c r="A115" s="21">
        <v>5.7618199587904062</v>
      </c>
      <c r="B115" s="21">
        <v>0.19392721721887346</v>
      </c>
      <c r="C115" s="21">
        <v>7.0237546385178167</v>
      </c>
      <c r="D115" s="21">
        <v>0.1393897672560897</v>
      </c>
      <c r="E115" s="21">
        <v>7.7503439077315388</v>
      </c>
      <c r="F115" s="21">
        <v>0.22513443401770861</v>
      </c>
    </row>
    <row r="116" spans="1:6" x14ac:dyDescent="0.2">
      <c r="A116" s="21">
        <v>5.7844174177996255</v>
      </c>
      <c r="B116" s="21">
        <v>0.17827739191932088</v>
      </c>
      <c r="C116" s="21">
        <v>7.0578420873596519</v>
      </c>
      <c r="D116" s="21">
        <v>0.11940117090985319</v>
      </c>
      <c r="E116" s="21">
        <v>7.793211968294445</v>
      </c>
      <c r="F116" s="21">
        <v>0.20838174983275046</v>
      </c>
    </row>
    <row r="117" spans="1:6" x14ac:dyDescent="0.2">
      <c r="A117" s="21">
        <v>5.8070148768088448</v>
      </c>
      <c r="B117" s="21">
        <v>0.16072134243049532</v>
      </c>
      <c r="C117" s="21">
        <v>7.0919295362014871</v>
      </c>
      <c r="D117" s="21">
        <v>0.10082331978470674</v>
      </c>
      <c r="E117" s="21">
        <v>7.8360800288573511</v>
      </c>
      <c r="F117" s="21">
        <v>0.18753577349224498</v>
      </c>
    </row>
    <row r="118" spans="1:6" x14ac:dyDescent="0.2">
      <c r="A118" s="21">
        <v>5.829612335818064</v>
      </c>
      <c r="B118" s="21">
        <v>0.1417769317838925</v>
      </c>
      <c r="C118" s="21">
        <v>7.1260169850433233</v>
      </c>
      <c r="D118" s="21">
        <v>8.3830215514739029E-2</v>
      </c>
      <c r="E118" s="21">
        <v>7.8789480894202573</v>
      </c>
      <c r="F118" s="21">
        <v>0.16389864316961233</v>
      </c>
    </row>
    <row r="119" spans="1:6" x14ac:dyDescent="0.2">
      <c r="A119" s="21">
        <v>5.8522097948272833</v>
      </c>
      <c r="B119" s="21">
        <v>0.12213621175788336</v>
      </c>
      <c r="C119" s="21">
        <v>7.1601044338851585</v>
      </c>
      <c r="D119" s="21">
        <v>6.8622259421803972E-2</v>
      </c>
      <c r="E119" s="21">
        <v>7.9218161499831625</v>
      </c>
      <c r="F119" s="21">
        <v>0.13900074127298115</v>
      </c>
    </row>
    <row r="120" spans="1:6" x14ac:dyDescent="0.2">
      <c r="A120" s="21">
        <v>5.8748072538365026</v>
      </c>
      <c r="B120" s="21">
        <v>0.10262058119137346</v>
      </c>
      <c r="C120" s="21">
        <v>7.1941918827269937</v>
      </c>
      <c r="D120" s="21">
        <v>5.5231999602901968E-2</v>
      </c>
      <c r="E120" s="21">
        <v>7.9646842105460687</v>
      </c>
      <c r="F120" s="21">
        <v>0.11433311603479031</v>
      </c>
    </row>
    <row r="121" spans="1:6" x14ac:dyDescent="0.2">
      <c r="A121" s="21">
        <v>5.8974047128457219</v>
      </c>
      <c r="B121" s="21">
        <v>8.3995821938433385E-2</v>
      </c>
      <c r="C121" s="21">
        <v>7.2282793315688298</v>
      </c>
      <c r="D121" s="21">
        <v>4.3692717397201389E-2</v>
      </c>
      <c r="E121" s="21">
        <v>8.0075522711089739</v>
      </c>
      <c r="F121" s="21">
        <v>9.1220873153038257E-2</v>
      </c>
    </row>
    <row r="122" spans="1:6" x14ac:dyDescent="0.2">
      <c r="A122" s="21">
        <v>5.9200021718549412</v>
      </c>
      <c r="B122" s="21">
        <v>6.6957172612285218E-2</v>
      </c>
      <c r="C122" s="21">
        <v>7.2623667804106642</v>
      </c>
      <c r="D122" s="21">
        <v>3.3946254657674355E-2</v>
      </c>
      <c r="E122" s="21">
        <v>8.0504203316718801</v>
      </c>
      <c r="F122" s="21">
        <v>7.0574377473173161E-2</v>
      </c>
    </row>
    <row r="123" spans="1:6" x14ac:dyDescent="0.2">
      <c r="A123" s="21">
        <v>5.9425996308641604</v>
      </c>
      <c r="B123" s="21">
        <v>5.1914152503228839E-2</v>
      </c>
      <c r="C123" s="21">
        <v>7.2964542292525003</v>
      </c>
      <c r="D123" s="21">
        <v>2.5870853535847237E-2</v>
      </c>
      <c r="E123" s="21">
        <v>8.0932883922347862</v>
      </c>
      <c r="F123" s="21">
        <v>5.2925882846228955E-2</v>
      </c>
    </row>
    <row r="124" spans="1:6" x14ac:dyDescent="0.2">
      <c r="A124" s="21">
        <v>5.9651970898733797</v>
      </c>
      <c r="B124" s="21">
        <v>3.9154187556573364E-2</v>
      </c>
      <c r="C124" s="21">
        <v>7.3305416780943355</v>
      </c>
      <c r="D124" s="21">
        <v>1.9350756505544589E-2</v>
      </c>
      <c r="E124" s="21">
        <v>8.1361564527976924</v>
      </c>
      <c r="F124" s="21">
        <v>3.8497051046325392E-2</v>
      </c>
    </row>
    <row r="125" spans="1:6" x14ac:dyDescent="0.2">
      <c r="A125" s="21">
        <v>5.987794548882599</v>
      </c>
      <c r="B125" s="21">
        <v>2.8703491306448125E-2</v>
      </c>
      <c r="C125" s="21">
        <v>7.3646291269361708</v>
      </c>
      <c r="D125" s="21">
        <v>1.4169137809824711E-2</v>
      </c>
      <c r="E125" s="21">
        <v>8.1790245133605985</v>
      </c>
      <c r="F125" s="21">
        <v>2.7144039775694861E-2</v>
      </c>
    </row>
    <row r="126" spans="1:6" x14ac:dyDescent="0.2">
      <c r="A126" s="21">
        <v>6.0103920078918183</v>
      </c>
      <c r="B126" s="21">
        <v>2.0433663255859883E-2</v>
      </c>
      <c r="C126" s="21">
        <v>7.3987165757780069</v>
      </c>
      <c r="D126" s="21">
        <v>1.0176931138397079E-2</v>
      </c>
      <c r="E126" s="21">
        <v>8.2218925739235047</v>
      </c>
      <c r="F126" s="21">
        <v>1.8529691391668456E-2</v>
      </c>
    </row>
    <row r="127" spans="1:6" x14ac:dyDescent="0.2">
      <c r="A127" s="21">
        <v>6.0329894669010367</v>
      </c>
      <c r="B127" s="21">
        <v>1.4144357422249012E-2</v>
      </c>
      <c r="C127" s="21">
        <v>7.4328040246198421</v>
      </c>
      <c r="D127" s="21">
        <v>7.1478195694305267E-3</v>
      </c>
      <c r="E127" s="21">
        <v>8.2647606344864109</v>
      </c>
      <c r="F127" s="21">
        <v>1.2242146426294171E-2</v>
      </c>
    </row>
    <row r="128" spans="1:6" x14ac:dyDescent="0.2">
      <c r="A128" s="21">
        <v>6.0555869259102559</v>
      </c>
      <c r="B128" s="21">
        <v>9.4905474343249425E-3</v>
      </c>
      <c r="C128" s="21">
        <v>7.4668914734616774</v>
      </c>
      <c r="D128" s="21">
        <v>4.9154174115744161E-3</v>
      </c>
      <c r="E128" s="21">
        <v>8.307628695049317</v>
      </c>
      <c r="F128" s="21">
        <v>7.8376997918004863E-3</v>
      </c>
    </row>
    <row r="129" spans="1:6" x14ac:dyDescent="0.2">
      <c r="A129" s="21">
        <v>6.0781843849194752</v>
      </c>
      <c r="B129" s="21">
        <v>6.1910650975591629E-3</v>
      </c>
      <c r="C129" s="21">
        <v>7.5009789223035135</v>
      </c>
      <c r="D129" s="21">
        <v>3.3059875074227412E-3</v>
      </c>
      <c r="E129" s="21">
        <v>8.3504967556122232</v>
      </c>
      <c r="F129" s="21">
        <v>4.8460737029444251E-3</v>
      </c>
    </row>
    <row r="130" spans="1:6" x14ac:dyDescent="0.2">
      <c r="A130" s="21">
        <v>6.1007818439286945</v>
      </c>
      <c r="B130" s="21">
        <v>3.9138967834764712E-3</v>
      </c>
      <c r="C130" s="21">
        <v>7.5350663711453478</v>
      </c>
      <c r="D130" s="21">
        <v>2.1720366651874416E-3</v>
      </c>
      <c r="E130" s="21">
        <v>8.3933648161751293</v>
      </c>
      <c r="F130" s="21">
        <v>2.8897377730982702E-3</v>
      </c>
    </row>
    <row r="131" spans="1:6" x14ac:dyDescent="0.2">
      <c r="A131" s="21">
        <v>6.1233793029379138</v>
      </c>
      <c r="B131" s="21">
        <v>2.3992498547201458E-3</v>
      </c>
      <c r="C131" s="21">
        <v>7.569153819987184</v>
      </c>
      <c r="D131" s="21">
        <v>1.3971804842712293E-3</v>
      </c>
      <c r="E131" s="21">
        <v>8.4362328767380355</v>
      </c>
      <c r="F131" s="21">
        <v>1.6668239480925454E-3</v>
      </c>
    </row>
    <row r="132" spans="1:6" x14ac:dyDescent="0.2">
      <c r="A132" s="21">
        <v>6.145976761947133</v>
      </c>
      <c r="B132" s="21">
        <v>1.4279773658112008E-3</v>
      </c>
      <c r="C132" s="21">
        <v>7.6032412688290192</v>
      </c>
      <c r="D132" s="21">
        <v>8.7548990228842347E-4</v>
      </c>
      <c r="E132" s="21">
        <v>8.4791009373009398</v>
      </c>
      <c r="F132" s="21">
        <v>9.2692559724992063E-4</v>
      </c>
    </row>
    <row r="133" spans="1:6" x14ac:dyDescent="0.2">
      <c r="A133" s="21">
        <v>6.1685742209563523</v>
      </c>
      <c r="B133" s="21">
        <v>8.2087415531230401E-4</v>
      </c>
      <c r="C133" s="21">
        <v>7.6373287176708544</v>
      </c>
      <c r="D133" s="21">
        <v>5.3806196042210073E-4</v>
      </c>
      <c r="E133" s="21">
        <v>8.521968997863846</v>
      </c>
      <c r="F133" s="21">
        <v>4.9559046204712231E-4</v>
      </c>
    </row>
  </sheetData>
  <phoneticPr fontId="3"/>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B2:E81"/>
  <sheetViews>
    <sheetView workbookViewId="0">
      <selection activeCell="C31" sqref="C31:E31"/>
    </sheetView>
  </sheetViews>
  <sheetFormatPr defaultRowHeight="13" x14ac:dyDescent="0.2"/>
  <cols>
    <col min="1" max="1" width="2.6328125" customWidth="1"/>
    <col min="2" max="2" width="4.08984375" customWidth="1"/>
    <col min="3" max="5" width="9.6328125" customWidth="1"/>
    <col min="6" max="6" width="2.6328125" customWidth="1"/>
  </cols>
  <sheetData>
    <row r="2" spans="2:2" ht="18" customHeight="1" x14ac:dyDescent="0.2">
      <c r="B2" s="6" t="s">
        <v>37</v>
      </c>
    </row>
    <row r="30" spans="2:5" ht="13.5" thickBot="1" x14ac:dyDescent="0.25">
      <c r="B30" t="s">
        <v>38</v>
      </c>
    </row>
    <row r="31" spans="2:5" ht="26" x14ac:dyDescent="0.2">
      <c r="B31" t="s">
        <v>35</v>
      </c>
      <c r="C31" s="23" t="s">
        <v>32</v>
      </c>
      <c r="D31" s="24" t="s">
        <v>33</v>
      </c>
      <c r="E31" s="25" t="s">
        <v>34</v>
      </c>
    </row>
    <row r="32" spans="2:5" x14ac:dyDescent="0.2">
      <c r="B32">
        <v>1</v>
      </c>
      <c r="C32" s="13">
        <v>5.0999999999999996</v>
      </c>
      <c r="D32" s="14">
        <v>7</v>
      </c>
      <c r="E32" s="17">
        <v>6.3</v>
      </c>
    </row>
    <row r="33" spans="2:5" x14ac:dyDescent="0.2">
      <c r="B33">
        <v>2</v>
      </c>
      <c r="C33" s="13">
        <v>4.9000000000000004</v>
      </c>
      <c r="D33" s="14">
        <v>6.4</v>
      </c>
      <c r="E33" s="17">
        <v>5.8</v>
      </c>
    </row>
    <row r="34" spans="2:5" x14ac:dyDescent="0.2">
      <c r="B34">
        <v>3</v>
      </c>
      <c r="C34" s="13">
        <v>4.7</v>
      </c>
      <c r="D34" s="14">
        <v>6.9</v>
      </c>
      <c r="E34" s="17">
        <v>7.1</v>
      </c>
    </row>
    <row r="35" spans="2:5" x14ac:dyDescent="0.2">
      <c r="B35">
        <v>4</v>
      </c>
      <c r="C35" s="13">
        <v>4.5999999999999996</v>
      </c>
      <c r="D35" s="14">
        <v>5.5</v>
      </c>
      <c r="E35" s="17">
        <v>6.3</v>
      </c>
    </row>
    <row r="36" spans="2:5" x14ac:dyDescent="0.2">
      <c r="B36">
        <v>5</v>
      </c>
      <c r="C36" s="13">
        <v>5</v>
      </c>
      <c r="D36" s="14">
        <v>6.5</v>
      </c>
      <c r="E36" s="17">
        <v>6.5</v>
      </c>
    </row>
    <row r="37" spans="2:5" x14ac:dyDescent="0.2">
      <c r="B37">
        <v>6</v>
      </c>
      <c r="C37" s="13">
        <v>5.4</v>
      </c>
      <c r="D37" s="14">
        <v>5.7</v>
      </c>
      <c r="E37" s="17">
        <v>7.6</v>
      </c>
    </row>
    <row r="38" spans="2:5" x14ac:dyDescent="0.2">
      <c r="B38">
        <v>7</v>
      </c>
      <c r="C38" s="13">
        <v>4.5999999999999996</v>
      </c>
      <c r="D38" s="14">
        <v>6.3</v>
      </c>
      <c r="E38" s="17">
        <v>4.9000000000000004</v>
      </c>
    </row>
    <row r="39" spans="2:5" x14ac:dyDescent="0.2">
      <c r="B39">
        <v>8</v>
      </c>
      <c r="C39" s="13">
        <v>5</v>
      </c>
      <c r="D39" s="14">
        <v>4.9000000000000004</v>
      </c>
      <c r="E39" s="17">
        <v>7.3</v>
      </c>
    </row>
    <row r="40" spans="2:5" x14ac:dyDescent="0.2">
      <c r="B40">
        <v>9</v>
      </c>
      <c r="C40" s="13">
        <v>4.4000000000000004</v>
      </c>
      <c r="D40" s="14">
        <v>6.6</v>
      </c>
      <c r="E40" s="17">
        <v>6.7</v>
      </c>
    </row>
    <row r="41" spans="2:5" x14ac:dyDescent="0.2">
      <c r="B41">
        <v>10</v>
      </c>
      <c r="C41" s="13">
        <v>4.9000000000000004</v>
      </c>
      <c r="D41" s="14">
        <v>5.2</v>
      </c>
      <c r="E41" s="17">
        <v>7.2</v>
      </c>
    </row>
    <row r="42" spans="2:5" x14ac:dyDescent="0.2">
      <c r="B42">
        <v>11</v>
      </c>
      <c r="C42" s="13">
        <v>5.4</v>
      </c>
      <c r="D42" s="14">
        <v>5</v>
      </c>
      <c r="E42" s="17">
        <v>6.5</v>
      </c>
    </row>
    <row r="43" spans="2:5" x14ac:dyDescent="0.2">
      <c r="B43">
        <v>12</v>
      </c>
      <c r="C43" s="13">
        <v>4.8</v>
      </c>
      <c r="D43" s="14">
        <v>5.9</v>
      </c>
      <c r="E43" s="17">
        <v>6.4</v>
      </c>
    </row>
    <row r="44" spans="2:5" x14ac:dyDescent="0.2">
      <c r="B44">
        <v>13</v>
      </c>
      <c r="C44" s="13">
        <v>4.8</v>
      </c>
      <c r="D44" s="14">
        <v>6</v>
      </c>
      <c r="E44" s="17">
        <v>6.8</v>
      </c>
    </row>
    <row r="45" spans="2:5" x14ac:dyDescent="0.2">
      <c r="B45">
        <v>14</v>
      </c>
      <c r="C45" s="13">
        <v>4.3</v>
      </c>
      <c r="D45" s="14">
        <v>6.1</v>
      </c>
      <c r="E45" s="17">
        <v>5.7</v>
      </c>
    </row>
    <row r="46" spans="2:5" x14ac:dyDescent="0.2">
      <c r="B46">
        <v>15</v>
      </c>
      <c r="C46" s="13">
        <v>5.8</v>
      </c>
      <c r="D46" s="14">
        <v>5.6</v>
      </c>
      <c r="E46" s="17">
        <v>5.8</v>
      </c>
    </row>
    <row r="47" spans="2:5" x14ac:dyDescent="0.2">
      <c r="B47">
        <v>16</v>
      </c>
      <c r="C47" s="13">
        <v>5.7</v>
      </c>
      <c r="D47" s="14">
        <v>6.7</v>
      </c>
      <c r="E47" s="17">
        <v>6.4</v>
      </c>
    </row>
    <row r="48" spans="2:5" x14ac:dyDescent="0.2">
      <c r="B48">
        <v>17</v>
      </c>
      <c r="C48" s="13">
        <v>5.4</v>
      </c>
      <c r="D48" s="14">
        <v>5.6</v>
      </c>
      <c r="E48" s="17">
        <v>6.5</v>
      </c>
    </row>
    <row r="49" spans="2:5" x14ac:dyDescent="0.2">
      <c r="B49">
        <v>18</v>
      </c>
      <c r="C49" s="13">
        <v>5.0999999999999996</v>
      </c>
      <c r="D49" s="14">
        <v>5.8</v>
      </c>
      <c r="E49" s="17">
        <v>7.7</v>
      </c>
    </row>
    <row r="50" spans="2:5" x14ac:dyDescent="0.2">
      <c r="B50">
        <v>19</v>
      </c>
      <c r="C50" s="13">
        <v>5.7</v>
      </c>
      <c r="D50" s="14">
        <v>6.2</v>
      </c>
      <c r="E50" s="17">
        <v>7.7</v>
      </c>
    </row>
    <row r="51" spans="2:5" x14ac:dyDescent="0.2">
      <c r="B51">
        <v>20</v>
      </c>
      <c r="C51" s="13">
        <v>5.0999999999999996</v>
      </c>
      <c r="D51" s="14">
        <v>5.6</v>
      </c>
      <c r="E51" s="17">
        <v>6</v>
      </c>
    </row>
    <row r="52" spans="2:5" x14ac:dyDescent="0.2">
      <c r="B52">
        <v>21</v>
      </c>
      <c r="C52" s="13">
        <v>5.4</v>
      </c>
      <c r="D52" s="14">
        <v>5.9</v>
      </c>
      <c r="E52" s="17">
        <v>6.9</v>
      </c>
    </row>
    <row r="53" spans="2:5" x14ac:dyDescent="0.2">
      <c r="B53">
        <v>22</v>
      </c>
      <c r="C53" s="13">
        <v>5.0999999999999996</v>
      </c>
      <c r="D53" s="14">
        <v>6.1</v>
      </c>
      <c r="E53" s="17">
        <v>5.6</v>
      </c>
    </row>
    <row r="54" spans="2:5" x14ac:dyDescent="0.2">
      <c r="B54">
        <v>23</v>
      </c>
      <c r="C54" s="13">
        <v>4.5999999999999996</v>
      </c>
      <c r="D54" s="14">
        <v>6.3</v>
      </c>
      <c r="E54" s="17">
        <v>7.7</v>
      </c>
    </row>
    <row r="55" spans="2:5" x14ac:dyDescent="0.2">
      <c r="B55">
        <v>24</v>
      </c>
      <c r="C55" s="13">
        <v>5.0999999999999996</v>
      </c>
      <c r="D55" s="14">
        <v>6.1</v>
      </c>
      <c r="E55" s="17">
        <v>6.3</v>
      </c>
    </row>
    <row r="56" spans="2:5" x14ac:dyDescent="0.2">
      <c r="B56">
        <v>25</v>
      </c>
      <c r="C56" s="13">
        <v>4.8</v>
      </c>
      <c r="D56" s="14">
        <v>6.4</v>
      </c>
      <c r="E56" s="17">
        <v>6.7</v>
      </c>
    </row>
    <row r="57" spans="2:5" x14ac:dyDescent="0.2">
      <c r="B57">
        <v>26</v>
      </c>
      <c r="C57" s="13">
        <v>5</v>
      </c>
      <c r="D57" s="14">
        <v>6.6</v>
      </c>
      <c r="E57" s="17">
        <v>7.2</v>
      </c>
    </row>
    <row r="58" spans="2:5" x14ac:dyDescent="0.2">
      <c r="B58">
        <v>27</v>
      </c>
      <c r="C58" s="13">
        <v>5</v>
      </c>
      <c r="D58" s="14">
        <v>6.8</v>
      </c>
      <c r="E58" s="17">
        <v>6.2</v>
      </c>
    </row>
    <row r="59" spans="2:5" x14ac:dyDescent="0.2">
      <c r="B59">
        <v>28</v>
      </c>
      <c r="C59" s="13">
        <v>5.2</v>
      </c>
      <c r="D59" s="14">
        <v>6.7</v>
      </c>
      <c r="E59" s="17">
        <v>6.1</v>
      </c>
    </row>
    <row r="60" spans="2:5" x14ac:dyDescent="0.2">
      <c r="B60">
        <v>29</v>
      </c>
      <c r="C60" s="13">
        <v>5.2</v>
      </c>
      <c r="D60" s="14">
        <v>6</v>
      </c>
      <c r="E60" s="17">
        <v>6.4</v>
      </c>
    </row>
    <row r="61" spans="2:5" x14ac:dyDescent="0.2">
      <c r="B61">
        <v>30</v>
      </c>
      <c r="C61" s="13">
        <v>4.7</v>
      </c>
      <c r="D61" s="14">
        <v>5.7</v>
      </c>
      <c r="E61" s="17">
        <v>7.2</v>
      </c>
    </row>
    <row r="62" spans="2:5" x14ac:dyDescent="0.2">
      <c r="B62">
        <v>31</v>
      </c>
      <c r="C62" s="13">
        <v>4.8</v>
      </c>
      <c r="D62" s="14">
        <v>5.5</v>
      </c>
      <c r="E62" s="17">
        <v>7.4</v>
      </c>
    </row>
    <row r="63" spans="2:5" x14ac:dyDescent="0.2">
      <c r="B63">
        <v>32</v>
      </c>
      <c r="C63" s="13">
        <v>5.4</v>
      </c>
      <c r="D63" s="14">
        <v>5.5</v>
      </c>
      <c r="E63" s="17">
        <v>7.9</v>
      </c>
    </row>
    <row r="64" spans="2:5" x14ac:dyDescent="0.2">
      <c r="B64">
        <v>33</v>
      </c>
      <c r="C64" s="13">
        <v>5.2</v>
      </c>
      <c r="D64" s="14">
        <v>5.8</v>
      </c>
      <c r="E64" s="17">
        <v>6.4</v>
      </c>
    </row>
    <row r="65" spans="2:5" x14ac:dyDescent="0.2">
      <c r="B65">
        <v>34</v>
      </c>
      <c r="C65" s="13">
        <v>5.5</v>
      </c>
      <c r="D65" s="14">
        <v>6</v>
      </c>
      <c r="E65" s="17">
        <v>6.3</v>
      </c>
    </row>
    <row r="66" spans="2:5" x14ac:dyDescent="0.2">
      <c r="B66">
        <v>35</v>
      </c>
      <c r="C66" s="13">
        <v>4.9000000000000004</v>
      </c>
      <c r="D66" s="14">
        <v>5.4</v>
      </c>
      <c r="E66" s="17">
        <v>6.1</v>
      </c>
    </row>
    <row r="67" spans="2:5" x14ac:dyDescent="0.2">
      <c r="B67">
        <v>36</v>
      </c>
      <c r="C67" s="13">
        <v>5</v>
      </c>
      <c r="D67" s="14">
        <v>6</v>
      </c>
      <c r="E67" s="17">
        <v>7.7</v>
      </c>
    </row>
    <row r="68" spans="2:5" x14ac:dyDescent="0.2">
      <c r="B68">
        <v>37</v>
      </c>
      <c r="C68" s="13">
        <v>5.5</v>
      </c>
      <c r="D68" s="14">
        <v>6.7</v>
      </c>
      <c r="E68" s="17">
        <v>6.3</v>
      </c>
    </row>
    <row r="69" spans="2:5" x14ac:dyDescent="0.2">
      <c r="B69">
        <v>38</v>
      </c>
      <c r="C69" s="13">
        <v>4.9000000000000004</v>
      </c>
      <c r="D69" s="14">
        <v>6.3</v>
      </c>
      <c r="E69" s="17">
        <v>6.4</v>
      </c>
    </row>
    <row r="70" spans="2:5" x14ac:dyDescent="0.2">
      <c r="B70">
        <v>39</v>
      </c>
      <c r="C70" s="13">
        <v>4.4000000000000004</v>
      </c>
      <c r="D70" s="14">
        <v>5.6</v>
      </c>
      <c r="E70" s="17">
        <v>6</v>
      </c>
    </row>
    <row r="71" spans="2:5" x14ac:dyDescent="0.2">
      <c r="B71">
        <v>40</v>
      </c>
      <c r="C71" s="13">
        <v>5.0999999999999996</v>
      </c>
      <c r="D71" s="14">
        <v>5.5</v>
      </c>
      <c r="E71" s="17">
        <v>6.9</v>
      </c>
    </row>
    <row r="72" spans="2:5" x14ac:dyDescent="0.2">
      <c r="B72">
        <v>41</v>
      </c>
      <c r="C72" s="13">
        <v>5</v>
      </c>
      <c r="D72" s="14">
        <v>5.5</v>
      </c>
      <c r="E72" s="17">
        <v>6.7</v>
      </c>
    </row>
    <row r="73" spans="2:5" x14ac:dyDescent="0.2">
      <c r="B73">
        <v>42</v>
      </c>
      <c r="C73" s="13">
        <v>4.5</v>
      </c>
      <c r="D73" s="14">
        <v>6.1</v>
      </c>
      <c r="E73" s="17">
        <v>6.9</v>
      </c>
    </row>
    <row r="74" spans="2:5" x14ac:dyDescent="0.2">
      <c r="B74">
        <v>43</v>
      </c>
      <c r="C74" s="13">
        <v>4.4000000000000004</v>
      </c>
      <c r="D74" s="14">
        <v>5.8</v>
      </c>
      <c r="E74" s="17">
        <v>5.8</v>
      </c>
    </row>
    <row r="75" spans="2:5" x14ac:dyDescent="0.2">
      <c r="B75">
        <v>44</v>
      </c>
      <c r="C75" s="13">
        <v>5</v>
      </c>
      <c r="D75" s="14">
        <v>5</v>
      </c>
      <c r="E75" s="17">
        <v>6.8</v>
      </c>
    </row>
    <row r="76" spans="2:5" x14ac:dyDescent="0.2">
      <c r="B76">
        <v>45</v>
      </c>
      <c r="C76" s="13">
        <v>5.0999999999999996</v>
      </c>
      <c r="D76" s="14">
        <v>5.6</v>
      </c>
      <c r="E76" s="17">
        <v>6.7</v>
      </c>
    </row>
    <row r="77" spans="2:5" x14ac:dyDescent="0.2">
      <c r="B77">
        <v>46</v>
      </c>
      <c r="C77" s="13">
        <v>4.8</v>
      </c>
      <c r="D77" s="14">
        <v>5.7</v>
      </c>
      <c r="E77" s="17">
        <v>6.7</v>
      </c>
    </row>
    <row r="78" spans="2:5" x14ac:dyDescent="0.2">
      <c r="B78">
        <v>47</v>
      </c>
      <c r="C78" s="13">
        <v>5.0999999999999996</v>
      </c>
      <c r="D78" s="14">
        <v>5.7</v>
      </c>
      <c r="E78" s="17">
        <v>6.3</v>
      </c>
    </row>
    <row r="79" spans="2:5" x14ac:dyDescent="0.2">
      <c r="B79">
        <v>48</v>
      </c>
      <c r="C79" s="13">
        <v>4.5999999999999996</v>
      </c>
      <c r="D79" s="14">
        <v>6.2</v>
      </c>
      <c r="E79" s="17">
        <v>6.5</v>
      </c>
    </row>
    <row r="80" spans="2:5" x14ac:dyDescent="0.2">
      <c r="B80">
        <v>49</v>
      </c>
      <c r="C80" s="13">
        <v>5.3</v>
      </c>
      <c r="D80" s="14">
        <v>5.0999999999999996</v>
      </c>
      <c r="E80" s="17">
        <v>6.2</v>
      </c>
    </row>
    <row r="81" spans="2:5" ht="13.5" thickBot="1" x14ac:dyDescent="0.25">
      <c r="B81">
        <v>50</v>
      </c>
      <c r="C81" s="15">
        <v>5</v>
      </c>
      <c r="D81" s="16">
        <v>5.7</v>
      </c>
      <c r="E81" s="18">
        <v>5.9</v>
      </c>
    </row>
  </sheetData>
  <sheetProtection password="8401" sheet="1" scenarios="1"/>
  <phoneticPr fontId="3"/>
  <pageMargins left="0.75" right="0.75" top="1" bottom="1" header="0.51200000000000001" footer="0.51200000000000001"/>
  <pageSetup paperSize="9" scale="79" fitToHeight="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D77"/>
  <sheetViews>
    <sheetView workbookViewId="0"/>
  </sheetViews>
  <sheetFormatPr defaultRowHeight="13" x14ac:dyDescent="0.2"/>
  <cols>
    <col min="1" max="1" width="12.6328125" bestFit="1" customWidth="1"/>
  </cols>
  <sheetData>
    <row r="1" spans="1:4" x14ac:dyDescent="0.2">
      <c r="A1" t="s">
        <v>163</v>
      </c>
    </row>
    <row r="3" spans="1:4" x14ac:dyDescent="0.2">
      <c r="A3" t="s">
        <v>65</v>
      </c>
    </row>
    <row r="4" spans="1:4" x14ac:dyDescent="0.2">
      <c r="A4" t="s">
        <v>51</v>
      </c>
      <c r="B4" s="19" t="s">
        <v>66</v>
      </c>
      <c r="C4" s="19" t="s">
        <v>75</v>
      </c>
      <c r="D4" s="19" t="s">
        <v>78</v>
      </c>
    </row>
    <row r="5" spans="1:4" x14ac:dyDescent="0.2">
      <c r="A5" t="s">
        <v>209</v>
      </c>
      <c r="B5">
        <v>50</v>
      </c>
      <c r="C5">
        <v>50</v>
      </c>
      <c r="D5">
        <v>50</v>
      </c>
    </row>
    <row r="6" spans="1:4" x14ac:dyDescent="0.2">
      <c r="A6" t="s">
        <v>43</v>
      </c>
      <c r="B6" s="21">
        <v>5.0059999999999993</v>
      </c>
      <c r="C6" s="21">
        <v>5.9359999999999999</v>
      </c>
      <c r="D6" s="21">
        <v>6.5879999999999983</v>
      </c>
    </row>
    <row r="7" spans="1:4" x14ac:dyDescent="0.2">
      <c r="A7" t="s">
        <v>46</v>
      </c>
      <c r="B7" s="21">
        <v>0.12424897959183666</v>
      </c>
      <c r="C7" s="21">
        <v>0.26643265306122454</v>
      </c>
      <c r="D7" s="21">
        <v>0.40434285714285706</v>
      </c>
    </row>
    <row r="8" spans="1:4" x14ac:dyDescent="0.2">
      <c r="A8" t="s">
        <v>164</v>
      </c>
      <c r="B8" s="21">
        <v>0.3524896872134512</v>
      </c>
      <c r="C8" s="21">
        <v>0.51617114706386347</v>
      </c>
      <c r="D8" s="21">
        <v>0.635879593274432</v>
      </c>
    </row>
    <row r="9" spans="1:4" x14ac:dyDescent="0.2">
      <c r="A9" t="s">
        <v>165</v>
      </c>
      <c r="B9" s="21">
        <v>4.9849569625391284E-2</v>
      </c>
      <c r="C9" s="21">
        <v>7.2997623668339312E-2</v>
      </c>
      <c r="D9" s="21">
        <v>8.9926954484498917E-2</v>
      </c>
    </row>
    <row r="10" spans="1:4" x14ac:dyDescent="0.2">
      <c r="A10" t="s">
        <v>67</v>
      </c>
      <c r="B10" s="21">
        <v>4.3</v>
      </c>
      <c r="C10" s="21">
        <v>4.9000000000000004</v>
      </c>
      <c r="D10" s="21">
        <v>4.9000000000000004</v>
      </c>
    </row>
    <row r="11" spans="1:4" x14ac:dyDescent="0.2">
      <c r="A11" t="s">
        <v>69</v>
      </c>
      <c r="B11" s="21">
        <v>5.8</v>
      </c>
      <c r="C11" s="21">
        <v>7</v>
      </c>
      <c r="D11" s="21">
        <v>7.9</v>
      </c>
    </row>
    <row r="61" spans="1:4" x14ac:dyDescent="0.2">
      <c r="A61" t="s">
        <v>166</v>
      </c>
    </row>
    <row r="62" spans="1:4" x14ac:dyDescent="0.2">
      <c r="A62" t="s">
        <v>51</v>
      </c>
      <c r="B62" s="19" t="s">
        <v>66</v>
      </c>
      <c r="C62" s="19" t="s">
        <v>75</v>
      </c>
      <c r="D62" s="19" t="s">
        <v>78</v>
      </c>
    </row>
    <row r="63" spans="1:4" x14ac:dyDescent="0.2">
      <c r="A63" t="s">
        <v>167</v>
      </c>
      <c r="B63" s="21">
        <v>5.3584896872134502</v>
      </c>
      <c r="C63" s="21">
        <v>6.4521711470638632</v>
      </c>
      <c r="D63" s="21">
        <v>7.2238795932744306</v>
      </c>
    </row>
    <row r="64" spans="1:4" x14ac:dyDescent="0.2">
      <c r="A64" t="s">
        <v>168</v>
      </c>
      <c r="B64" s="21">
        <v>5.0558495696253907</v>
      </c>
      <c r="C64" s="21">
        <v>6.0089976236683391</v>
      </c>
      <c r="D64" s="21">
        <v>6.677926954484497</v>
      </c>
    </row>
    <row r="65" spans="1:4" x14ac:dyDescent="0.2">
      <c r="A65" t="s">
        <v>43</v>
      </c>
      <c r="B65" s="21">
        <v>5.0059999999999993</v>
      </c>
      <c r="C65" s="21">
        <v>5.9359999999999999</v>
      </c>
      <c r="D65" s="21">
        <v>6.5879999999999983</v>
      </c>
    </row>
    <row r="66" spans="1:4" x14ac:dyDescent="0.2">
      <c r="A66" t="s">
        <v>169</v>
      </c>
      <c r="B66" s="21">
        <v>4.956150430374608</v>
      </c>
      <c r="C66" s="21">
        <v>5.8630023763316608</v>
      </c>
      <c r="D66" s="21">
        <v>6.4980730455154996</v>
      </c>
    </row>
    <row r="67" spans="1:4" x14ac:dyDescent="0.2">
      <c r="A67" t="s">
        <v>170</v>
      </c>
      <c r="B67" s="21">
        <v>4.6535103127865485</v>
      </c>
      <c r="C67" s="21">
        <v>5.4198288529361367</v>
      </c>
      <c r="D67" s="21">
        <v>5.952120406725566</v>
      </c>
    </row>
    <row r="69" spans="1:4" x14ac:dyDescent="0.2">
      <c r="A69" t="s">
        <v>171</v>
      </c>
    </row>
    <row r="70" spans="1:4" x14ac:dyDescent="0.2">
      <c r="A70" t="s">
        <v>51</v>
      </c>
      <c r="B70" s="19" t="s">
        <v>66</v>
      </c>
      <c r="C70" s="19" t="s">
        <v>75</v>
      </c>
      <c r="D70" s="19" t="s">
        <v>78</v>
      </c>
    </row>
    <row r="71" spans="1:4" x14ac:dyDescent="0.2">
      <c r="A71" t="s">
        <v>43</v>
      </c>
      <c r="B71" s="21">
        <v>5.0059999999999993</v>
      </c>
      <c r="C71" s="21">
        <v>5.9359999999999999</v>
      </c>
      <c r="D71" s="21">
        <v>6.5879999999999983</v>
      </c>
    </row>
    <row r="72" spans="1:4" x14ac:dyDescent="0.2">
      <c r="A72" t="s">
        <v>52</v>
      </c>
      <c r="B72" s="21">
        <v>4.9849569625391284E-2</v>
      </c>
      <c r="C72" s="21">
        <v>7.2997623668339312E-2</v>
      </c>
      <c r="D72" s="21">
        <v>8.9926954484498917E-2</v>
      </c>
    </row>
    <row r="74" spans="1:4" x14ac:dyDescent="0.2">
      <c r="A74" t="s">
        <v>172</v>
      </c>
    </row>
    <row r="75" spans="1:4" x14ac:dyDescent="0.2">
      <c r="A75" t="s">
        <v>51</v>
      </c>
      <c r="B75" s="19" t="s">
        <v>66</v>
      </c>
      <c r="C75" s="19" t="s">
        <v>75</v>
      </c>
      <c r="D75" s="19" t="s">
        <v>78</v>
      </c>
    </row>
    <row r="76" spans="1:4" x14ac:dyDescent="0.2">
      <c r="A76" t="s">
        <v>43</v>
      </c>
      <c r="B76" s="21">
        <v>5.0059999999999993</v>
      </c>
      <c r="C76" s="21">
        <v>5.9359999999999999</v>
      </c>
      <c r="D76" s="21">
        <v>6.5879999999999983</v>
      </c>
    </row>
    <row r="77" spans="1:4" x14ac:dyDescent="0.2">
      <c r="A77" t="s">
        <v>44</v>
      </c>
      <c r="B77" s="21">
        <v>0.3524896872134512</v>
      </c>
      <c r="C77" s="21">
        <v>0.51617114706386347</v>
      </c>
      <c r="D77" s="21">
        <v>0.635879593274432</v>
      </c>
    </row>
  </sheetData>
  <phoneticPr fontId="3"/>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B2:F170"/>
  <sheetViews>
    <sheetView workbookViewId="0">
      <selection activeCell="C20" sqref="C20:D20"/>
    </sheetView>
  </sheetViews>
  <sheetFormatPr defaultRowHeight="13" x14ac:dyDescent="0.2"/>
  <cols>
    <col min="1" max="1" width="2.6328125" customWidth="1"/>
    <col min="2" max="2" width="4.453125" customWidth="1"/>
    <col min="3" max="3" width="16.36328125" customWidth="1"/>
    <col min="4" max="4" width="9.453125" customWidth="1"/>
    <col min="5" max="5" width="2.6328125" customWidth="1"/>
  </cols>
  <sheetData>
    <row r="2" spans="2:5" ht="18" customHeight="1" x14ac:dyDescent="0.2">
      <c r="B2" s="6" t="s">
        <v>526</v>
      </c>
      <c r="C2" s="12"/>
      <c r="D2" s="12"/>
      <c r="E2" s="12"/>
    </row>
    <row r="19" spans="2:4" ht="13.5" thickBot="1" x14ac:dyDescent="0.25">
      <c r="B19" t="s">
        <v>21</v>
      </c>
    </row>
    <row r="20" spans="2:4" x14ac:dyDescent="0.2">
      <c r="B20" t="s">
        <v>0</v>
      </c>
      <c r="C20" s="7" t="s">
        <v>22</v>
      </c>
      <c r="D20" s="9" t="s">
        <v>23</v>
      </c>
    </row>
    <row r="21" spans="2:4" x14ac:dyDescent="0.2">
      <c r="B21">
        <v>1</v>
      </c>
      <c r="C21" s="10" t="s">
        <v>66</v>
      </c>
      <c r="D21" s="17">
        <v>5.0999999999999996</v>
      </c>
    </row>
    <row r="22" spans="2:4" x14ac:dyDescent="0.2">
      <c r="B22">
        <v>2</v>
      </c>
      <c r="C22" s="10" t="s">
        <v>66</v>
      </c>
      <c r="D22" s="17">
        <v>4.9000000000000004</v>
      </c>
    </row>
    <row r="23" spans="2:4" x14ac:dyDescent="0.2">
      <c r="B23">
        <v>3</v>
      </c>
      <c r="C23" s="10" t="s">
        <v>66</v>
      </c>
      <c r="D23" s="17">
        <v>4.7</v>
      </c>
    </row>
    <row r="24" spans="2:4" x14ac:dyDescent="0.2">
      <c r="B24">
        <v>4</v>
      </c>
      <c r="C24" s="10" t="s">
        <v>66</v>
      </c>
      <c r="D24" s="17">
        <v>4.5999999999999996</v>
      </c>
    </row>
    <row r="25" spans="2:4" x14ac:dyDescent="0.2">
      <c r="B25">
        <v>5</v>
      </c>
      <c r="C25" s="10" t="s">
        <v>66</v>
      </c>
      <c r="D25" s="17">
        <v>5</v>
      </c>
    </row>
    <row r="26" spans="2:4" x14ac:dyDescent="0.2">
      <c r="B26">
        <v>6</v>
      </c>
      <c r="C26" s="10" t="s">
        <v>66</v>
      </c>
      <c r="D26" s="17">
        <v>5.4</v>
      </c>
    </row>
    <row r="27" spans="2:4" x14ac:dyDescent="0.2">
      <c r="B27">
        <v>7</v>
      </c>
      <c r="C27" s="10" t="s">
        <v>66</v>
      </c>
      <c r="D27" s="17">
        <v>4.5999999999999996</v>
      </c>
    </row>
    <row r="28" spans="2:4" x14ac:dyDescent="0.2">
      <c r="B28">
        <v>8</v>
      </c>
      <c r="C28" s="10" t="s">
        <v>66</v>
      </c>
      <c r="D28" s="17">
        <v>5</v>
      </c>
    </row>
    <row r="29" spans="2:4" x14ac:dyDescent="0.2">
      <c r="B29">
        <v>9</v>
      </c>
      <c r="C29" s="10" t="s">
        <v>66</v>
      </c>
      <c r="D29" s="17">
        <v>4.4000000000000004</v>
      </c>
    </row>
    <row r="30" spans="2:4" x14ac:dyDescent="0.2">
      <c r="B30">
        <v>10</v>
      </c>
      <c r="C30" s="10" t="s">
        <v>66</v>
      </c>
      <c r="D30" s="17">
        <v>4.9000000000000004</v>
      </c>
    </row>
    <row r="31" spans="2:4" x14ac:dyDescent="0.2">
      <c r="B31">
        <v>11</v>
      </c>
      <c r="C31" s="10" t="s">
        <v>66</v>
      </c>
      <c r="D31" s="17">
        <v>5.4</v>
      </c>
    </row>
    <row r="32" spans="2:4" x14ac:dyDescent="0.2">
      <c r="B32">
        <v>12</v>
      </c>
      <c r="C32" s="10" t="s">
        <v>66</v>
      </c>
      <c r="D32" s="17">
        <v>4.8</v>
      </c>
    </row>
    <row r="33" spans="2:6" x14ac:dyDescent="0.2">
      <c r="B33">
        <v>13</v>
      </c>
      <c r="C33" s="10" t="s">
        <v>66</v>
      </c>
      <c r="D33" s="17">
        <v>4.8</v>
      </c>
    </row>
    <row r="34" spans="2:6" x14ac:dyDescent="0.2">
      <c r="B34">
        <v>14</v>
      </c>
      <c r="C34" s="10" t="s">
        <v>66</v>
      </c>
      <c r="D34" s="17">
        <v>4.3</v>
      </c>
    </row>
    <row r="35" spans="2:6" x14ac:dyDescent="0.2">
      <c r="B35">
        <v>15</v>
      </c>
      <c r="C35" s="10" t="s">
        <v>66</v>
      </c>
      <c r="D35" s="17">
        <v>5.8</v>
      </c>
    </row>
    <row r="36" spans="2:6" x14ac:dyDescent="0.2">
      <c r="B36">
        <v>16</v>
      </c>
      <c r="C36" s="10" t="s">
        <v>66</v>
      </c>
      <c r="D36" s="17">
        <v>5.7</v>
      </c>
    </row>
    <row r="37" spans="2:6" x14ac:dyDescent="0.2">
      <c r="B37">
        <v>17</v>
      </c>
      <c r="C37" s="10" t="s">
        <v>66</v>
      </c>
      <c r="D37" s="17">
        <v>5.4</v>
      </c>
    </row>
    <row r="38" spans="2:6" x14ac:dyDescent="0.2">
      <c r="B38">
        <v>18</v>
      </c>
      <c r="C38" s="10" t="s">
        <v>66</v>
      </c>
      <c r="D38" s="17">
        <v>5.0999999999999996</v>
      </c>
    </row>
    <row r="39" spans="2:6" x14ac:dyDescent="0.2">
      <c r="B39">
        <v>19</v>
      </c>
      <c r="C39" s="10" t="s">
        <v>66</v>
      </c>
      <c r="D39" s="17">
        <v>5.7</v>
      </c>
    </row>
    <row r="40" spans="2:6" x14ac:dyDescent="0.2">
      <c r="B40">
        <v>20</v>
      </c>
      <c r="C40" s="10" t="s">
        <v>66</v>
      </c>
      <c r="D40" s="17">
        <v>5.0999999999999996</v>
      </c>
    </row>
    <row r="41" spans="2:6" x14ac:dyDescent="0.2">
      <c r="B41">
        <v>21</v>
      </c>
      <c r="C41" s="10" t="s">
        <v>66</v>
      </c>
      <c r="D41" s="17">
        <v>5.4</v>
      </c>
    </row>
    <row r="42" spans="2:6" x14ac:dyDescent="0.2">
      <c r="B42">
        <v>22</v>
      </c>
      <c r="C42" s="10" t="s">
        <v>66</v>
      </c>
      <c r="D42" s="17">
        <v>5.0999999999999996</v>
      </c>
    </row>
    <row r="43" spans="2:6" x14ac:dyDescent="0.2">
      <c r="B43">
        <v>23</v>
      </c>
      <c r="C43" s="10" t="s">
        <v>66</v>
      </c>
      <c r="D43" s="17">
        <v>4.5999999999999996</v>
      </c>
    </row>
    <row r="44" spans="2:6" x14ac:dyDescent="0.2">
      <c r="B44">
        <v>24</v>
      </c>
      <c r="C44" s="10" t="s">
        <v>66</v>
      </c>
      <c r="D44" s="17">
        <v>5.0999999999999996</v>
      </c>
    </row>
    <row r="45" spans="2:6" x14ac:dyDescent="0.2">
      <c r="B45">
        <v>25</v>
      </c>
      <c r="C45" s="10" t="s">
        <v>66</v>
      </c>
      <c r="D45" s="17">
        <v>4.8</v>
      </c>
      <c r="F45" t="s">
        <v>527</v>
      </c>
    </row>
    <row r="46" spans="2:6" x14ac:dyDescent="0.2">
      <c r="B46">
        <v>26</v>
      </c>
      <c r="C46" s="10" t="s">
        <v>66</v>
      </c>
      <c r="D46" s="17">
        <v>5</v>
      </c>
    </row>
    <row r="47" spans="2:6" x14ac:dyDescent="0.2">
      <c r="B47">
        <v>27</v>
      </c>
      <c r="C47" s="10" t="s">
        <v>66</v>
      </c>
      <c r="D47" s="17">
        <v>5</v>
      </c>
    </row>
    <row r="48" spans="2:6" x14ac:dyDescent="0.2">
      <c r="B48">
        <v>28</v>
      </c>
      <c r="C48" s="10" t="s">
        <v>66</v>
      </c>
      <c r="D48" s="17">
        <v>5.2</v>
      </c>
    </row>
    <row r="49" spans="2:6" x14ac:dyDescent="0.2">
      <c r="B49">
        <v>29</v>
      </c>
      <c r="C49" s="10" t="s">
        <v>66</v>
      </c>
      <c r="D49" s="17">
        <v>5.2</v>
      </c>
    </row>
    <row r="50" spans="2:6" x14ac:dyDescent="0.2">
      <c r="B50">
        <v>30</v>
      </c>
      <c r="C50" s="10" t="s">
        <v>66</v>
      </c>
      <c r="D50" s="17">
        <v>4.7</v>
      </c>
    </row>
    <row r="51" spans="2:6" x14ac:dyDescent="0.2">
      <c r="B51">
        <v>31</v>
      </c>
      <c r="C51" s="10" t="s">
        <v>66</v>
      </c>
      <c r="D51" s="17">
        <v>4.8</v>
      </c>
    </row>
    <row r="52" spans="2:6" x14ac:dyDescent="0.2">
      <c r="B52">
        <v>32</v>
      </c>
      <c r="C52" s="10" t="s">
        <v>66</v>
      </c>
      <c r="D52" s="17">
        <v>5.4</v>
      </c>
    </row>
    <row r="53" spans="2:6" x14ac:dyDescent="0.2">
      <c r="B53">
        <v>33</v>
      </c>
      <c r="C53" s="10" t="s">
        <v>66</v>
      </c>
      <c r="D53" s="17">
        <v>5.2</v>
      </c>
    </row>
    <row r="54" spans="2:6" x14ac:dyDescent="0.2">
      <c r="B54">
        <v>34</v>
      </c>
      <c r="C54" s="10" t="s">
        <v>66</v>
      </c>
      <c r="D54" s="17">
        <v>5.5</v>
      </c>
    </row>
    <row r="55" spans="2:6" x14ac:dyDescent="0.2">
      <c r="B55">
        <v>35</v>
      </c>
      <c r="C55" s="10" t="s">
        <v>66</v>
      </c>
      <c r="D55" s="17">
        <v>4.9000000000000004</v>
      </c>
    </row>
    <row r="56" spans="2:6" x14ac:dyDescent="0.2">
      <c r="B56">
        <v>36</v>
      </c>
      <c r="C56" s="10" t="s">
        <v>66</v>
      </c>
      <c r="D56" s="17">
        <v>5</v>
      </c>
    </row>
    <row r="57" spans="2:6" x14ac:dyDescent="0.2">
      <c r="B57">
        <v>37</v>
      </c>
      <c r="C57" s="10" t="s">
        <v>66</v>
      </c>
      <c r="D57" s="17">
        <v>5.5</v>
      </c>
    </row>
    <row r="58" spans="2:6" x14ac:dyDescent="0.2">
      <c r="B58">
        <v>38</v>
      </c>
      <c r="C58" s="10" t="s">
        <v>66</v>
      </c>
      <c r="D58" s="17">
        <v>4.9000000000000004</v>
      </c>
    </row>
    <row r="59" spans="2:6" x14ac:dyDescent="0.2">
      <c r="B59">
        <v>39</v>
      </c>
      <c r="C59" s="10" t="s">
        <v>66</v>
      </c>
      <c r="D59" s="17">
        <v>4.4000000000000004</v>
      </c>
      <c r="F59" s="43"/>
    </row>
    <row r="60" spans="2:6" x14ac:dyDescent="0.2">
      <c r="B60">
        <v>40</v>
      </c>
      <c r="C60" s="10" t="s">
        <v>66</v>
      </c>
      <c r="D60" s="17">
        <v>5.0999999999999996</v>
      </c>
    </row>
    <row r="61" spans="2:6" x14ac:dyDescent="0.2">
      <c r="B61">
        <v>41</v>
      </c>
      <c r="C61" s="10" t="s">
        <v>66</v>
      </c>
      <c r="D61" s="17">
        <v>5</v>
      </c>
    </row>
    <row r="62" spans="2:6" x14ac:dyDescent="0.2">
      <c r="B62">
        <v>42</v>
      </c>
      <c r="C62" s="10" t="s">
        <v>66</v>
      </c>
      <c r="D62" s="17">
        <v>4.5</v>
      </c>
    </row>
    <row r="63" spans="2:6" x14ac:dyDescent="0.2">
      <c r="B63">
        <v>43</v>
      </c>
      <c r="C63" s="10" t="s">
        <v>66</v>
      </c>
      <c r="D63" s="17">
        <v>4.4000000000000004</v>
      </c>
    </row>
    <row r="64" spans="2:6" x14ac:dyDescent="0.2">
      <c r="B64">
        <v>44</v>
      </c>
      <c r="C64" s="10" t="s">
        <v>66</v>
      </c>
      <c r="D64" s="17">
        <v>5</v>
      </c>
    </row>
    <row r="65" spans="2:6" x14ac:dyDescent="0.2">
      <c r="B65">
        <v>45</v>
      </c>
      <c r="C65" s="10" t="s">
        <v>66</v>
      </c>
      <c r="D65" s="17">
        <v>5.0999999999999996</v>
      </c>
    </row>
    <row r="66" spans="2:6" x14ac:dyDescent="0.2">
      <c r="B66">
        <v>46</v>
      </c>
      <c r="C66" s="10" t="s">
        <v>66</v>
      </c>
      <c r="D66" s="17">
        <v>4.8</v>
      </c>
    </row>
    <row r="67" spans="2:6" x14ac:dyDescent="0.2">
      <c r="B67">
        <v>47</v>
      </c>
      <c r="C67" s="10" t="s">
        <v>66</v>
      </c>
      <c r="D67" s="17">
        <v>5.0999999999999996</v>
      </c>
    </row>
    <row r="68" spans="2:6" x14ac:dyDescent="0.2">
      <c r="B68">
        <v>48</v>
      </c>
      <c r="C68" s="10" t="s">
        <v>66</v>
      </c>
      <c r="D68" s="17">
        <v>4.5999999999999996</v>
      </c>
    </row>
    <row r="69" spans="2:6" x14ac:dyDescent="0.2">
      <c r="B69">
        <v>49</v>
      </c>
      <c r="C69" s="10" t="s">
        <v>66</v>
      </c>
      <c r="D69" s="17">
        <v>5.3</v>
      </c>
      <c r="F69" t="s">
        <v>528</v>
      </c>
    </row>
    <row r="70" spans="2:6" x14ac:dyDescent="0.2">
      <c r="B70">
        <v>50</v>
      </c>
      <c r="C70" s="10" t="s">
        <v>66</v>
      </c>
      <c r="D70" s="17">
        <v>5</v>
      </c>
    </row>
    <row r="71" spans="2:6" x14ac:dyDescent="0.2">
      <c r="B71">
        <v>51</v>
      </c>
      <c r="C71" s="10" t="s">
        <v>75</v>
      </c>
      <c r="D71" s="17">
        <v>7</v>
      </c>
    </row>
    <row r="72" spans="2:6" x14ac:dyDescent="0.2">
      <c r="B72">
        <v>52</v>
      </c>
      <c r="C72" s="10" t="s">
        <v>75</v>
      </c>
      <c r="D72" s="17">
        <v>6.4</v>
      </c>
    </row>
    <row r="73" spans="2:6" x14ac:dyDescent="0.2">
      <c r="B73">
        <v>53</v>
      </c>
      <c r="C73" s="10" t="s">
        <v>75</v>
      </c>
      <c r="D73" s="17">
        <v>6.9</v>
      </c>
    </row>
    <row r="74" spans="2:6" x14ac:dyDescent="0.2">
      <c r="B74">
        <v>54</v>
      </c>
      <c r="C74" s="10" t="s">
        <v>75</v>
      </c>
      <c r="D74" s="17">
        <v>5.5</v>
      </c>
    </row>
    <row r="75" spans="2:6" x14ac:dyDescent="0.2">
      <c r="B75">
        <v>55</v>
      </c>
      <c r="C75" s="10" t="s">
        <v>75</v>
      </c>
      <c r="D75" s="17">
        <v>6.5</v>
      </c>
    </row>
    <row r="76" spans="2:6" x14ac:dyDescent="0.2">
      <c r="B76">
        <v>56</v>
      </c>
      <c r="C76" s="10" t="s">
        <v>75</v>
      </c>
      <c r="D76" s="17">
        <v>5.7</v>
      </c>
    </row>
    <row r="77" spans="2:6" x14ac:dyDescent="0.2">
      <c r="B77">
        <v>57</v>
      </c>
      <c r="C77" s="10" t="s">
        <v>75</v>
      </c>
      <c r="D77" s="17">
        <v>6.3</v>
      </c>
    </row>
    <row r="78" spans="2:6" x14ac:dyDescent="0.2">
      <c r="B78">
        <v>58</v>
      </c>
      <c r="C78" s="10" t="s">
        <v>75</v>
      </c>
      <c r="D78" s="17">
        <v>4.9000000000000004</v>
      </c>
    </row>
    <row r="79" spans="2:6" x14ac:dyDescent="0.2">
      <c r="B79">
        <v>59</v>
      </c>
      <c r="C79" s="10" t="s">
        <v>75</v>
      </c>
      <c r="D79" s="17">
        <v>6.6</v>
      </c>
    </row>
    <row r="80" spans="2:6" x14ac:dyDescent="0.2">
      <c r="B80">
        <v>60</v>
      </c>
      <c r="C80" s="10" t="s">
        <v>75</v>
      </c>
      <c r="D80" s="17">
        <v>5.2</v>
      </c>
    </row>
    <row r="81" spans="2:6" x14ac:dyDescent="0.2">
      <c r="B81">
        <v>61</v>
      </c>
      <c r="C81" s="10" t="s">
        <v>75</v>
      </c>
      <c r="D81" s="17">
        <v>5</v>
      </c>
    </row>
    <row r="82" spans="2:6" x14ac:dyDescent="0.2">
      <c r="B82">
        <v>62</v>
      </c>
      <c r="C82" s="10" t="s">
        <v>75</v>
      </c>
      <c r="D82" s="17">
        <v>5.9</v>
      </c>
    </row>
    <row r="83" spans="2:6" x14ac:dyDescent="0.2">
      <c r="B83">
        <v>63</v>
      </c>
      <c r="C83" s="10" t="s">
        <v>75</v>
      </c>
      <c r="D83" s="17">
        <v>6</v>
      </c>
      <c r="F83" s="43"/>
    </row>
    <row r="84" spans="2:6" x14ac:dyDescent="0.2">
      <c r="B84">
        <v>64</v>
      </c>
      <c r="C84" s="10" t="s">
        <v>75</v>
      </c>
      <c r="D84" s="17">
        <v>6.1</v>
      </c>
    </row>
    <row r="85" spans="2:6" x14ac:dyDescent="0.2">
      <c r="B85">
        <v>65</v>
      </c>
      <c r="C85" s="10" t="s">
        <v>75</v>
      </c>
      <c r="D85" s="17">
        <v>5.6</v>
      </c>
    </row>
    <row r="86" spans="2:6" x14ac:dyDescent="0.2">
      <c r="B86">
        <v>66</v>
      </c>
      <c r="C86" s="10" t="s">
        <v>75</v>
      </c>
      <c r="D86" s="17">
        <v>6.7</v>
      </c>
    </row>
    <row r="87" spans="2:6" x14ac:dyDescent="0.2">
      <c r="B87">
        <v>67</v>
      </c>
      <c r="C87" s="10" t="s">
        <v>75</v>
      </c>
      <c r="D87" s="17">
        <v>5.6</v>
      </c>
    </row>
    <row r="88" spans="2:6" x14ac:dyDescent="0.2">
      <c r="B88">
        <v>68</v>
      </c>
      <c r="C88" s="10" t="s">
        <v>75</v>
      </c>
      <c r="D88" s="17">
        <v>5.8</v>
      </c>
    </row>
    <row r="89" spans="2:6" x14ac:dyDescent="0.2">
      <c r="B89">
        <v>69</v>
      </c>
      <c r="C89" s="10" t="s">
        <v>75</v>
      </c>
      <c r="D89" s="17">
        <v>6.2</v>
      </c>
    </row>
    <row r="90" spans="2:6" x14ac:dyDescent="0.2">
      <c r="B90">
        <v>70</v>
      </c>
      <c r="C90" s="10" t="s">
        <v>75</v>
      </c>
      <c r="D90" s="17">
        <v>5.6</v>
      </c>
    </row>
    <row r="91" spans="2:6" x14ac:dyDescent="0.2">
      <c r="B91">
        <v>71</v>
      </c>
      <c r="C91" s="10" t="s">
        <v>75</v>
      </c>
      <c r="D91" s="17">
        <v>5.9</v>
      </c>
    </row>
    <row r="92" spans="2:6" x14ac:dyDescent="0.2">
      <c r="B92">
        <v>72</v>
      </c>
      <c r="C92" s="10" t="s">
        <v>75</v>
      </c>
      <c r="D92" s="17">
        <v>6.1</v>
      </c>
    </row>
    <row r="93" spans="2:6" x14ac:dyDescent="0.2">
      <c r="B93">
        <v>73</v>
      </c>
      <c r="C93" s="10" t="s">
        <v>75</v>
      </c>
      <c r="D93" s="17">
        <v>6.3</v>
      </c>
    </row>
    <row r="94" spans="2:6" x14ac:dyDescent="0.2">
      <c r="B94">
        <v>74</v>
      </c>
      <c r="C94" s="10" t="s">
        <v>75</v>
      </c>
      <c r="D94" s="17">
        <v>6.1</v>
      </c>
    </row>
    <row r="95" spans="2:6" x14ac:dyDescent="0.2">
      <c r="B95">
        <v>75</v>
      </c>
      <c r="C95" s="10" t="s">
        <v>75</v>
      </c>
      <c r="D95" s="17">
        <v>6.4</v>
      </c>
    </row>
    <row r="96" spans="2:6" x14ac:dyDescent="0.2">
      <c r="B96">
        <v>76</v>
      </c>
      <c r="C96" s="10" t="s">
        <v>75</v>
      </c>
      <c r="D96" s="17">
        <v>6.6</v>
      </c>
    </row>
    <row r="97" spans="2:6" x14ac:dyDescent="0.2">
      <c r="B97">
        <v>77</v>
      </c>
      <c r="C97" s="10" t="s">
        <v>75</v>
      </c>
      <c r="D97" s="17">
        <v>6.8</v>
      </c>
    </row>
    <row r="98" spans="2:6" x14ac:dyDescent="0.2">
      <c r="B98">
        <v>78</v>
      </c>
      <c r="C98" s="10" t="s">
        <v>75</v>
      </c>
      <c r="D98" s="17">
        <v>6.7</v>
      </c>
    </row>
    <row r="99" spans="2:6" x14ac:dyDescent="0.2">
      <c r="B99">
        <v>79</v>
      </c>
      <c r="C99" s="10" t="s">
        <v>75</v>
      </c>
      <c r="D99" s="17">
        <v>6</v>
      </c>
    </row>
    <row r="100" spans="2:6" x14ac:dyDescent="0.2">
      <c r="B100">
        <v>80</v>
      </c>
      <c r="C100" s="10" t="s">
        <v>75</v>
      </c>
      <c r="D100" s="17">
        <v>5.7</v>
      </c>
    </row>
    <row r="101" spans="2:6" x14ac:dyDescent="0.2">
      <c r="B101">
        <v>81</v>
      </c>
      <c r="C101" s="10" t="s">
        <v>75</v>
      </c>
      <c r="D101" s="17">
        <v>5.5</v>
      </c>
    </row>
    <row r="102" spans="2:6" x14ac:dyDescent="0.2">
      <c r="B102">
        <v>82</v>
      </c>
      <c r="C102" s="10" t="s">
        <v>75</v>
      </c>
      <c r="D102" s="17">
        <v>5.5</v>
      </c>
    </row>
    <row r="103" spans="2:6" x14ac:dyDescent="0.2">
      <c r="B103">
        <v>83</v>
      </c>
      <c r="C103" s="10" t="s">
        <v>75</v>
      </c>
      <c r="D103" s="17">
        <v>5.8</v>
      </c>
    </row>
    <row r="104" spans="2:6" x14ac:dyDescent="0.2">
      <c r="B104">
        <v>84</v>
      </c>
      <c r="C104" s="10" t="s">
        <v>75</v>
      </c>
      <c r="D104" s="17">
        <v>6</v>
      </c>
    </row>
    <row r="105" spans="2:6" x14ac:dyDescent="0.2">
      <c r="B105">
        <v>85</v>
      </c>
      <c r="C105" s="10" t="s">
        <v>75</v>
      </c>
      <c r="D105" s="17">
        <v>5.4</v>
      </c>
    </row>
    <row r="106" spans="2:6" x14ac:dyDescent="0.2">
      <c r="B106">
        <v>86</v>
      </c>
      <c r="C106" s="10" t="s">
        <v>75</v>
      </c>
      <c r="D106" s="17">
        <v>6</v>
      </c>
    </row>
    <row r="107" spans="2:6" x14ac:dyDescent="0.2">
      <c r="B107">
        <v>87</v>
      </c>
      <c r="C107" s="10" t="s">
        <v>75</v>
      </c>
      <c r="D107" s="17">
        <v>6.7</v>
      </c>
      <c r="F107" s="43"/>
    </row>
    <row r="108" spans="2:6" x14ac:dyDescent="0.2">
      <c r="B108">
        <v>88</v>
      </c>
      <c r="C108" s="10" t="s">
        <v>75</v>
      </c>
      <c r="D108" s="17">
        <v>6.3</v>
      </c>
    </row>
    <row r="109" spans="2:6" x14ac:dyDescent="0.2">
      <c r="B109">
        <v>89</v>
      </c>
      <c r="C109" s="10" t="s">
        <v>75</v>
      </c>
      <c r="D109" s="17">
        <v>5.6</v>
      </c>
    </row>
    <row r="110" spans="2:6" x14ac:dyDescent="0.2">
      <c r="B110">
        <v>90</v>
      </c>
      <c r="C110" s="10" t="s">
        <v>75</v>
      </c>
      <c r="D110" s="17">
        <v>5.5</v>
      </c>
    </row>
    <row r="111" spans="2:6" x14ac:dyDescent="0.2">
      <c r="B111">
        <v>91</v>
      </c>
      <c r="C111" s="10" t="s">
        <v>75</v>
      </c>
      <c r="D111" s="17">
        <v>5.5</v>
      </c>
    </row>
    <row r="112" spans="2:6" x14ac:dyDescent="0.2">
      <c r="B112">
        <v>92</v>
      </c>
      <c r="C112" s="10" t="s">
        <v>75</v>
      </c>
      <c r="D112" s="17">
        <v>6.1</v>
      </c>
    </row>
    <row r="113" spans="2:4" x14ac:dyDescent="0.2">
      <c r="B113">
        <v>93</v>
      </c>
      <c r="C113" s="10" t="s">
        <v>75</v>
      </c>
      <c r="D113" s="17">
        <v>5.8</v>
      </c>
    </row>
    <row r="114" spans="2:4" x14ac:dyDescent="0.2">
      <c r="B114">
        <v>94</v>
      </c>
      <c r="C114" s="10" t="s">
        <v>75</v>
      </c>
      <c r="D114" s="17">
        <v>5</v>
      </c>
    </row>
    <row r="115" spans="2:4" x14ac:dyDescent="0.2">
      <c r="B115">
        <v>95</v>
      </c>
      <c r="C115" s="10" t="s">
        <v>75</v>
      </c>
      <c r="D115" s="17">
        <v>5.6</v>
      </c>
    </row>
    <row r="116" spans="2:4" x14ac:dyDescent="0.2">
      <c r="B116">
        <v>96</v>
      </c>
      <c r="C116" s="10" t="s">
        <v>75</v>
      </c>
      <c r="D116" s="17">
        <v>5.7</v>
      </c>
    </row>
    <row r="117" spans="2:4" x14ac:dyDescent="0.2">
      <c r="B117">
        <v>97</v>
      </c>
      <c r="C117" s="10" t="s">
        <v>75</v>
      </c>
      <c r="D117" s="17">
        <v>5.7</v>
      </c>
    </row>
    <row r="118" spans="2:4" x14ac:dyDescent="0.2">
      <c r="B118">
        <v>98</v>
      </c>
      <c r="C118" s="10" t="s">
        <v>75</v>
      </c>
      <c r="D118" s="17">
        <v>6.2</v>
      </c>
    </row>
    <row r="119" spans="2:4" x14ac:dyDescent="0.2">
      <c r="B119">
        <v>99</v>
      </c>
      <c r="C119" s="10" t="s">
        <v>75</v>
      </c>
      <c r="D119" s="17">
        <v>5.0999999999999996</v>
      </c>
    </row>
    <row r="120" spans="2:4" x14ac:dyDescent="0.2">
      <c r="B120">
        <v>100</v>
      </c>
      <c r="C120" s="10" t="s">
        <v>75</v>
      </c>
      <c r="D120" s="17">
        <v>5.7</v>
      </c>
    </row>
    <row r="121" spans="2:4" x14ac:dyDescent="0.2">
      <c r="B121">
        <v>101</v>
      </c>
      <c r="C121" s="10" t="s">
        <v>78</v>
      </c>
      <c r="D121" s="17">
        <v>6.3</v>
      </c>
    </row>
    <row r="122" spans="2:4" x14ac:dyDescent="0.2">
      <c r="B122">
        <v>102</v>
      </c>
      <c r="C122" s="10" t="s">
        <v>78</v>
      </c>
      <c r="D122" s="17">
        <v>5.8</v>
      </c>
    </row>
    <row r="123" spans="2:4" x14ac:dyDescent="0.2">
      <c r="B123">
        <v>103</v>
      </c>
      <c r="C123" s="10" t="s">
        <v>78</v>
      </c>
      <c r="D123" s="17">
        <v>7.1</v>
      </c>
    </row>
    <row r="124" spans="2:4" x14ac:dyDescent="0.2">
      <c r="B124">
        <v>104</v>
      </c>
      <c r="C124" s="10" t="s">
        <v>78</v>
      </c>
      <c r="D124" s="17">
        <v>6.3</v>
      </c>
    </row>
    <row r="125" spans="2:4" x14ac:dyDescent="0.2">
      <c r="B125">
        <v>105</v>
      </c>
      <c r="C125" s="10" t="s">
        <v>78</v>
      </c>
      <c r="D125" s="17">
        <v>6.5</v>
      </c>
    </row>
    <row r="126" spans="2:4" x14ac:dyDescent="0.2">
      <c r="B126">
        <v>106</v>
      </c>
      <c r="C126" s="10" t="s">
        <v>78</v>
      </c>
      <c r="D126" s="17">
        <v>7.6</v>
      </c>
    </row>
    <row r="127" spans="2:4" x14ac:dyDescent="0.2">
      <c r="B127">
        <v>107</v>
      </c>
      <c r="C127" s="10" t="s">
        <v>78</v>
      </c>
      <c r="D127" s="17">
        <v>4.9000000000000004</v>
      </c>
    </row>
    <row r="128" spans="2:4" x14ac:dyDescent="0.2">
      <c r="B128">
        <v>108</v>
      </c>
      <c r="C128" s="10" t="s">
        <v>78</v>
      </c>
      <c r="D128" s="17">
        <v>7.3</v>
      </c>
    </row>
    <row r="129" spans="2:4" x14ac:dyDescent="0.2">
      <c r="B129">
        <v>109</v>
      </c>
      <c r="C129" s="10" t="s">
        <v>78</v>
      </c>
      <c r="D129" s="17">
        <v>6.7</v>
      </c>
    </row>
    <row r="130" spans="2:4" x14ac:dyDescent="0.2">
      <c r="B130">
        <v>110</v>
      </c>
      <c r="C130" s="10" t="s">
        <v>78</v>
      </c>
      <c r="D130" s="17">
        <v>7.2</v>
      </c>
    </row>
    <row r="131" spans="2:4" x14ac:dyDescent="0.2">
      <c r="B131">
        <v>111</v>
      </c>
      <c r="C131" s="10" t="s">
        <v>78</v>
      </c>
      <c r="D131" s="17">
        <v>6.5</v>
      </c>
    </row>
    <row r="132" spans="2:4" x14ac:dyDescent="0.2">
      <c r="B132">
        <v>112</v>
      </c>
      <c r="C132" s="10" t="s">
        <v>78</v>
      </c>
      <c r="D132" s="17">
        <v>6.4</v>
      </c>
    </row>
    <row r="133" spans="2:4" x14ac:dyDescent="0.2">
      <c r="B133">
        <v>113</v>
      </c>
      <c r="C133" s="10" t="s">
        <v>78</v>
      </c>
      <c r="D133" s="17">
        <v>6.8</v>
      </c>
    </row>
    <row r="134" spans="2:4" x14ac:dyDescent="0.2">
      <c r="B134">
        <v>114</v>
      </c>
      <c r="C134" s="10" t="s">
        <v>78</v>
      </c>
      <c r="D134" s="17">
        <v>5.7</v>
      </c>
    </row>
    <row r="135" spans="2:4" x14ac:dyDescent="0.2">
      <c r="B135">
        <v>115</v>
      </c>
      <c r="C135" s="10" t="s">
        <v>78</v>
      </c>
      <c r="D135" s="17">
        <v>5.8</v>
      </c>
    </row>
    <row r="136" spans="2:4" x14ac:dyDescent="0.2">
      <c r="B136">
        <v>116</v>
      </c>
      <c r="C136" s="10" t="s">
        <v>78</v>
      </c>
      <c r="D136" s="17">
        <v>6.4</v>
      </c>
    </row>
    <row r="137" spans="2:4" x14ac:dyDescent="0.2">
      <c r="B137">
        <v>117</v>
      </c>
      <c r="C137" s="10" t="s">
        <v>78</v>
      </c>
      <c r="D137" s="17">
        <v>6.5</v>
      </c>
    </row>
    <row r="138" spans="2:4" x14ac:dyDescent="0.2">
      <c r="B138">
        <v>118</v>
      </c>
      <c r="C138" s="10" t="s">
        <v>78</v>
      </c>
      <c r="D138" s="17">
        <v>7.7</v>
      </c>
    </row>
    <row r="139" spans="2:4" x14ac:dyDescent="0.2">
      <c r="B139">
        <v>119</v>
      </c>
      <c r="C139" s="10" t="s">
        <v>78</v>
      </c>
      <c r="D139" s="17">
        <v>7.7</v>
      </c>
    </row>
    <row r="140" spans="2:4" x14ac:dyDescent="0.2">
      <c r="B140">
        <v>120</v>
      </c>
      <c r="C140" s="10" t="s">
        <v>78</v>
      </c>
      <c r="D140" s="17">
        <v>6</v>
      </c>
    </row>
    <row r="141" spans="2:4" x14ac:dyDescent="0.2">
      <c r="B141">
        <v>121</v>
      </c>
      <c r="C141" s="10" t="s">
        <v>78</v>
      </c>
      <c r="D141" s="17">
        <v>6.9</v>
      </c>
    </row>
    <row r="142" spans="2:4" x14ac:dyDescent="0.2">
      <c r="B142">
        <v>122</v>
      </c>
      <c r="C142" s="10" t="s">
        <v>78</v>
      </c>
      <c r="D142" s="17">
        <v>5.6</v>
      </c>
    </row>
    <row r="143" spans="2:4" x14ac:dyDescent="0.2">
      <c r="B143">
        <v>123</v>
      </c>
      <c r="C143" s="10" t="s">
        <v>78</v>
      </c>
      <c r="D143" s="17">
        <v>7.7</v>
      </c>
    </row>
    <row r="144" spans="2:4" x14ac:dyDescent="0.2">
      <c r="B144">
        <v>124</v>
      </c>
      <c r="C144" s="10" t="s">
        <v>78</v>
      </c>
      <c r="D144" s="17">
        <v>6.3</v>
      </c>
    </row>
    <row r="145" spans="2:4" x14ac:dyDescent="0.2">
      <c r="B145">
        <v>125</v>
      </c>
      <c r="C145" s="10" t="s">
        <v>78</v>
      </c>
      <c r="D145" s="17">
        <v>6.7</v>
      </c>
    </row>
    <row r="146" spans="2:4" x14ac:dyDescent="0.2">
      <c r="B146">
        <v>126</v>
      </c>
      <c r="C146" s="10" t="s">
        <v>78</v>
      </c>
      <c r="D146" s="17">
        <v>7.2</v>
      </c>
    </row>
    <row r="147" spans="2:4" x14ac:dyDescent="0.2">
      <c r="B147">
        <v>127</v>
      </c>
      <c r="C147" s="10" t="s">
        <v>78</v>
      </c>
      <c r="D147" s="17">
        <v>6.2</v>
      </c>
    </row>
    <row r="148" spans="2:4" x14ac:dyDescent="0.2">
      <c r="B148">
        <v>128</v>
      </c>
      <c r="C148" s="10" t="s">
        <v>78</v>
      </c>
      <c r="D148" s="17">
        <v>6.1</v>
      </c>
    </row>
    <row r="149" spans="2:4" x14ac:dyDescent="0.2">
      <c r="B149">
        <v>129</v>
      </c>
      <c r="C149" s="10" t="s">
        <v>78</v>
      </c>
      <c r="D149" s="17">
        <v>6.4</v>
      </c>
    </row>
    <row r="150" spans="2:4" x14ac:dyDescent="0.2">
      <c r="B150">
        <v>130</v>
      </c>
      <c r="C150" s="10" t="s">
        <v>78</v>
      </c>
      <c r="D150" s="17">
        <v>7.2</v>
      </c>
    </row>
    <row r="151" spans="2:4" x14ac:dyDescent="0.2">
      <c r="B151">
        <v>131</v>
      </c>
      <c r="C151" s="10" t="s">
        <v>78</v>
      </c>
      <c r="D151" s="17">
        <v>7.4</v>
      </c>
    </row>
    <row r="152" spans="2:4" x14ac:dyDescent="0.2">
      <c r="B152">
        <v>132</v>
      </c>
      <c r="C152" s="10" t="s">
        <v>78</v>
      </c>
      <c r="D152" s="17">
        <v>7.9</v>
      </c>
    </row>
    <row r="153" spans="2:4" x14ac:dyDescent="0.2">
      <c r="B153">
        <v>133</v>
      </c>
      <c r="C153" s="10" t="s">
        <v>78</v>
      </c>
      <c r="D153" s="17">
        <v>6.4</v>
      </c>
    </row>
    <row r="154" spans="2:4" x14ac:dyDescent="0.2">
      <c r="B154">
        <v>134</v>
      </c>
      <c r="C154" s="10" t="s">
        <v>78</v>
      </c>
      <c r="D154" s="17">
        <v>6.3</v>
      </c>
    </row>
    <row r="155" spans="2:4" x14ac:dyDescent="0.2">
      <c r="B155">
        <v>135</v>
      </c>
      <c r="C155" s="10" t="s">
        <v>78</v>
      </c>
      <c r="D155" s="17">
        <v>6.1</v>
      </c>
    </row>
    <row r="156" spans="2:4" x14ac:dyDescent="0.2">
      <c r="B156">
        <v>136</v>
      </c>
      <c r="C156" s="10" t="s">
        <v>78</v>
      </c>
      <c r="D156" s="17">
        <v>7.7</v>
      </c>
    </row>
    <row r="157" spans="2:4" x14ac:dyDescent="0.2">
      <c r="B157">
        <v>137</v>
      </c>
      <c r="C157" s="10" t="s">
        <v>78</v>
      </c>
      <c r="D157" s="17">
        <v>6.3</v>
      </c>
    </row>
    <row r="158" spans="2:4" x14ac:dyDescent="0.2">
      <c r="B158">
        <v>138</v>
      </c>
      <c r="C158" s="10" t="s">
        <v>78</v>
      </c>
      <c r="D158" s="17">
        <v>6.4</v>
      </c>
    </row>
    <row r="159" spans="2:4" x14ac:dyDescent="0.2">
      <c r="B159">
        <v>139</v>
      </c>
      <c r="C159" s="10" t="s">
        <v>78</v>
      </c>
      <c r="D159" s="17">
        <v>6</v>
      </c>
    </row>
    <row r="160" spans="2:4" x14ac:dyDescent="0.2">
      <c r="B160">
        <v>140</v>
      </c>
      <c r="C160" s="10" t="s">
        <v>78</v>
      </c>
      <c r="D160" s="17">
        <v>6.9</v>
      </c>
    </row>
    <row r="161" spans="2:4" x14ac:dyDescent="0.2">
      <c r="B161">
        <v>141</v>
      </c>
      <c r="C161" s="10" t="s">
        <v>78</v>
      </c>
      <c r="D161" s="17">
        <v>6.7</v>
      </c>
    </row>
    <row r="162" spans="2:4" x14ac:dyDescent="0.2">
      <c r="B162">
        <v>142</v>
      </c>
      <c r="C162" s="10" t="s">
        <v>78</v>
      </c>
      <c r="D162" s="17">
        <v>6.9</v>
      </c>
    </row>
    <row r="163" spans="2:4" x14ac:dyDescent="0.2">
      <c r="B163">
        <v>143</v>
      </c>
      <c r="C163" s="10" t="s">
        <v>78</v>
      </c>
      <c r="D163" s="17">
        <v>5.8</v>
      </c>
    </row>
    <row r="164" spans="2:4" x14ac:dyDescent="0.2">
      <c r="B164">
        <v>144</v>
      </c>
      <c r="C164" s="10" t="s">
        <v>78</v>
      </c>
      <c r="D164" s="17">
        <v>6.8</v>
      </c>
    </row>
    <row r="165" spans="2:4" x14ac:dyDescent="0.2">
      <c r="B165">
        <v>145</v>
      </c>
      <c r="C165" s="10" t="s">
        <v>78</v>
      </c>
      <c r="D165" s="17">
        <v>6.7</v>
      </c>
    </row>
    <row r="166" spans="2:4" x14ac:dyDescent="0.2">
      <c r="B166">
        <v>146</v>
      </c>
      <c r="C166" s="10" t="s">
        <v>78</v>
      </c>
      <c r="D166" s="17">
        <v>6.7</v>
      </c>
    </row>
    <row r="167" spans="2:4" x14ac:dyDescent="0.2">
      <c r="B167">
        <v>147</v>
      </c>
      <c r="C167" s="10" t="s">
        <v>78</v>
      </c>
      <c r="D167" s="17">
        <v>6.3</v>
      </c>
    </row>
    <row r="168" spans="2:4" x14ac:dyDescent="0.2">
      <c r="B168">
        <v>148</v>
      </c>
      <c r="C168" s="10" t="s">
        <v>78</v>
      </c>
      <c r="D168" s="17">
        <v>6.5</v>
      </c>
    </row>
    <row r="169" spans="2:4" x14ac:dyDescent="0.2">
      <c r="B169">
        <v>149</v>
      </c>
      <c r="C169" s="10" t="s">
        <v>78</v>
      </c>
      <c r="D169" s="17">
        <v>6.2</v>
      </c>
    </row>
    <row r="170" spans="2:4" ht="13.5" thickBot="1" x14ac:dyDescent="0.25">
      <c r="B170">
        <v>150</v>
      </c>
      <c r="C170" s="11" t="s">
        <v>78</v>
      </c>
      <c r="D170" s="18">
        <v>5.9</v>
      </c>
    </row>
  </sheetData>
  <sheetProtection password="8401" sheet="1" scenarios="1"/>
  <phoneticPr fontId="3"/>
  <pageMargins left="0.75" right="0.75" top="1" bottom="1" header="0.51200000000000001" footer="0.51200000000000001"/>
  <pageSetup paperSize="9" scale="8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dimension ref="A1:H469"/>
  <sheetViews>
    <sheetView workbookViewId="0"/>
  </sheetViews>
  <sheetFormatPr defaultRowHeight="13" x14ac:dyDescent="0.2"/>
  <cols>
    <col min="1" max="1" width="20.7265625" bestFit="1" customWidth="1"/>
  </cols>
  <sheetData>
    <row r="1" spans="1:1" x14ac:dyDescent="0.2">
      <c r="A1" t="s">
        <v>529</v>
      </c>
    </row>
    <row r="3" spans="1:1" x14ac:dyDescent="0.2">
      <c r="A3" t="s">
        <v>539</v>
      </c>
    </row>
    <row r="4" spans="1:1" x14ac:dyDescent="0.2">
      <c r="A4" s="141" t="s">
        <v>530</v>
      </c>
    </row>
    <row r="5" spans="1:1" x14ac:dyDescent="0.2">
      <c r="A5" s="141" t="s">
        <v>65</v>
      </c>
    </row>
    <row r="6" spans="1:1" x14ac:dyDescent="0.2">
      <c r="A6" s="141" t="s">
        <v>142</v>
      </c>
    </row>
    <row r="7" spans="1:1" x14ac:dyDescent="0.2">
      <c r="A7" s="141" t="s">
        <v>64</v>
      </c>
    </row>
    <row r="8" spans="1:1" x14ac:dyDescent="0.2">
      <c r="A8" s="141" t="s">
        <v>149</v>
      </c>
    </row>
    <row r="9" spans="1:1" x14ac:dyDescent="0.2">
      <c r="A9" s="141" t="s">
        <v>163</v>
      </c>
    </row>
    <row r="10" spans="1:1" x14ac:dyDescent="0.2">
      <c r="A10" s="141" t="s">
        <v>466</v>
      </c>
    </row>
    <row r="11" spans="1:1" x14ac:dyDescent="0.2">
      <c r="A11" s="141" t="s">
        <v>540</v>
      </c>
    </row>
    <row r="13" spans="1:1" x14ac:dyDescent="0.2">
      <c r="A13" t="s">
        <v>530</v>
      </c>
    </row>
    <row r="14" spans="1:1" x14ac:dyDescent="0.2">
      <c r="A14" s="19" t="s">
        <v>23</v>
      </c>
    </row>
    <row r="16" spans="1:1" x14ac:dyDescent="0.2">
      <c r="A16" t="s">
        <v>65</v>
      </c>
    </row>
    <row r="17" spans="1:4" x14ac:dyDescent="0.2">
      <c r="A17" t="s">
        <v>51</v>
      </c>
      <c r="B17" s="19" t="s">
        <v>78</v>
      </c>
      <c r="C17" s="19" t="s">
        <v>75</v>
      </c>
      <c r="D17" s="19" t="s">
        <v>66</v>
      </c>
    </row>
    <row r="18" spans="1:4" x14ac:dyDescent="0.2">
      <c r="A18" t="s">
        <v>209</v>
      </c>
      <c r="B18">
        <v>50</v>
      </c>
      <c r="C18">
        <v>50</v>
      </c>
      <c r="D18">
        <v>50</v>
      </c>
    </row>
    <row r="19" spans="1:4" x14ac:dyDescent="0.2">
      <c r="A19" t="s">
        <v>43</v>
      </c>
      <c r="B19" s="21">
        <v>6.5879999999999983</v>
      </c>
      <c r="C19" s="21">
        <v>5.9359999999999999</v>
      </c>
      <c r="D19" s="21">
        <v>5.0059999999999993</v>
      </c>
    </row>
    <row r="20" spans="1:4" x14ac:dyDescent="0.2">
      <c r="A20" t="s">
        <v>46</v>
      </c>
      <c r="B20" s="21">
        <v>0.40434285714285706</v>
      </c>
      <c r="C20" s="21">
        <v>0.2664326530612246</v>
      </c>
      <c r="D20" s="21">
        <v>0.12424897959183666</v>
      </c>
    </row>
    <row r="21" spans="1:4" x14ac:dyDescent="0.2">
      <c r="A21" t="s">
        <v>44</v>
      </c>
      <c r="B21" s="21">
        <v>0.635879593274432</v>
      </c>
      <c r="C21" s="21">
        <v>0.51617114706386347</v>
      </c>
      <c r="D21" s="21">
        <v>0.3524896872134512</v>
      </c>
    </row>
    <row r="22" spans="1:4" x14ac:dyDescent="0.2">
      <c r="A22" t="s">
        <v>165</v>
      </c>
      <c r="B22" s="21">
        <v>8.9926954484498917E-2</v>
      </c>
      <c r="C22" s="21">
        <v>7.2997623668339312E-2</v>
      </c>
      <c r="D22" s="21">
        <v>4.9849569625391284E-2</v>
      </c>
    </row>
    <row r="23" spans="1:4" x14ac:dyDescent="0.2">
      <c r="A23" t="s">
        <v>67</v>
      </c>
      <c r="B23" s="21">
        <v>4.9000000000000004</v>
      </c>
      <c r="C23" s="21">
        <v>4.9000000000000004</v>
      </c>
      <c r="D23" s="21">
        <v>4.3</v>
      </c>
    </row>
    <row r="24" spans="1:4" x14ac:dyDescent="0.2">
      <c r="A24" t="s">
        <v>150</v>
      </c>
      <c r="B24" s="21">
        <v>6.2249999999999996</v>
      </c>
      <c r="C24" s="21">
        <v>5.6</v>
      </c>
      <c r="D24" s="21">
        <v>4.8</v>
      </c>
    </row>
    <row r="25" spans="1:4" x14ac:dyDescent="0.2">
      <c r="A25" t="s">
        <v>68</v>
      </c>
      <c r="B25" s="21">
        <v>6.5</v>
      </c>
      <c r="C25" s="21">
        <v>5.9</v>
      </c>
      <c r="D25" s="21">
        <v>5</v>
      </c>
    </row>
    <row r="26" spans="1:4" x14ac:dyDescent="0.2">
      <c r="A26" t="s">
        <v>151</v>
      </c>
      <c r="B26" s="21">
        <v>6.9</v>
      </c>
      <c r="C26" s="21">
        <v>6.3</v>
      </c>
      <c r="D26" s="21">
        <v>5.2</v>
      </c>
    </row>
    <row r="27" spans="1:4" x14ac:dyDescent="0.2">
      <c r="A27" t="s">
        <v>69</v>
      </c>
      <c r="B27" s="21">
        <v>7.9</v>
      </c>
      <c r="C27" s="21">
        <v>7</v>
      </c>
      <c r="D27" s="21">
        <v>5.8</v>
      </c>
    </row>
    <row r="28" spans="1:4" x14ac:dyDescent="0.2">
      <c r="A28" t="s">
        <v>216</v>
      </c>
      <c r="B28" s="21">
        <v>0.67500000000000071</v>
      </c>
      <c r="C28" s="21">
        <v>0.70000000000000018</v>
      </c>
      <c r="D28" s="21">
        <v>0.40000000000000036</v>
      </c>
    </row>
    <row r="29" spans="1:4" x14ac:dyDescent="0.2">
      <c r="A29" t="s">
        <v>143</v>
      </c>
      <c r="B29" s="21">
        <v>9.6520885439349141E-2</v>
      </c>
      <c r="C29" s="21">
        <v>8.69560557722142E-2</v>
      </c>
      <c r="D29" s="21">
        <v>7.0413441313114514E-2</v>
      </c>
    </row>
    <row r="30" spans="1:4" x14ac:dyDescent="0.2">
      <c r="B30" s="21"/>
      <c r="C30" s="21"/>
      <c r="D30" s="21"/>
    </row>
    <row r="31" spans="1:4" x14ac:dyDescent="0.2">
      <c r="A31" t="s">
        <v>142</v>
      </c>
    </row>
    <row r="33" spans="1:6" x14ac:dyDescent="0.2">
      <c r="A33" t="s">
        <v>51</v>
      </c>
      <c r="B33" t="s">
        <v>78</v>
      </c>
    </row>
    <row r="34" spans="1:6" x14ac:dyDescent="0.2">
      <c r="A34" t="s">
        <v>531</v>
      </c>
      <c r="B34">
        <v>50</v>
      </c>
    </row>
    <row r="36" spans="1:6" x14ac:dyDescent="0.2">
      <c r="A36" t="s">
        <v>144</v>
      </c>
      <c r="D36" t="s">
        <v>532</v>
      </c>
    </row>
    <row r="37" spans="1:6" x14ac:dyDescent="0.2">
      <c r="A37" t="s">
        <v>145</v>
      </c>
      <c r="B37" t="s">
        <v>146</v>
      </c>
      <c r="C37" t="s">
        <v>147</v>
      </c>
      <c r="D37" t="s">
        <v>148</v>
      </c>
      <c r="F37" t="s">
        <v>468</v>
      </c>
    </row>
    <row r="38" spans="1:6" x14ac:dyDescent="0.2">
      <c r="A38" s="20">
        <v>4.5</v>
      </c>
      <c r="B38">
        <v>1</v>
      </c>
      <c r="C38" s="21">
        <v>0.02</v>
      </c>
      <c r="D38" s="21">
        <v>0.02</v>
      </c>
      <c r="F38">
        <v>0</v>
      </c>
    </row>
    <row r="39" spans="1:6" x14ac:dyDescent="0.2">
      <c r="A39" s="20">
        <v>5</v>
      </c>
      <c r="B39">
        <v>0</v>
      </c>
      <c r="C39" s="21">
        <v>0</v>
      </c>
      <c r="D39" s="21">
        <v>0.02</v>
      </c>
    </row>
    <row r="40" spans="1:6" x14ac:dyDescent="0.2">
      <c r="A40" s="20">
        <v>5.5</v>
      </c>
      <c r="B40">
        <v>6</v>
      </c>
      <c r="C40" s="21">
        <v>0.12</v>
      </c>
      <c r="D40" s="21">
        <v>0.14000000000000001</v>
      </c>
    </row>
    <row r="41" spans="1:6" x14ac:dyDescent="0.2">
      <c r="A41" s="20">
        <v>6</v>
      </c>
      <c r="B41">
        <v>17</v>
      </c>
      <c r="C41" s="21">
        <v>0.34</v>
      </c>
      <c r="D41" s="21">
        <v>0.48000000000000004</v>
      </c>
    </row>
    <row r="42" spans="1:6" x14ac:dyDescent="0.2">
      <c r="A42" s="20">
        <v>6.5</v>
      </c>
      <c r="B42">
        <v>14</v>
      </c>
      <c r="C42" s="21">
        <v>0.28000000000000003</v>
      </c>
      <c r="D42" s="21">
        <v>0.76</v>
      </c>
    </row>
    <row r="43" spans="1:6" x14ac:dyDescent="0.2">
      <c r="A43" s="20">
        <v>7</v>
      </c>
      <c r="B43">
        <v>6</v>
      </c>
      <c r="C43" s="21">
        <v>0.12</v>
      </c>
      <c r="D43" s="21">
        <v>0.88</v>
      </c>
    </row>
    <row r="44" spans="1:6" x14ac:dyDescent="0.2">
      <c r="A44" s="20">
        <v>7.5</v>
      </c>
      <c r="B44">
        <v>6</v>
      </c>
      <c r="C44" s="21">
        <v>0.12</v>
      </c>
      <c r="D44" s="21">
        <v>1</v>
      </c>
    </row>
    <row r="63" spans="1:2" x14ac:dyDescent="0.2">
      <c r="A63" t="s">
        <v>51</v>
      </c>
      <c r="B63" t="s">
        <v>75</v>
      </c>
    </row>
    <row r="64" spans="1:2" x14ac:dyDescent="0.2">
      <c r="A64" t="s">
        <v>531</v>
      </c>
      <c r="B64">
        <v>50</v>
      </c>
    </row>
    <row r="66" spans="1:6" x14ac:dyDescent="0.2">
      <c r="A66" t="s">
        <v>144</v>
      </c>
      <c r="D66" t="s">
        <v>532</v>
      </c>
    </row>
    <row r="67" spans="1:6" x14ac:dyDescent="0.2">
      <c r="A67" t="s">
        <v>145</v>
      </c>
      <c r="B67" t="s">
        <v>146</v>
      </c>
      <c r="C67" t="s">
        <v>147</v>
      </c>
      <c r="D67" t="s">
        <v>148</v>
      </c>
      <c r="F67" t="s">
        <v>468</v>
      </c>
    </row>
    <row r="68" spans="1:6" x14ac:dyDescent="0.2">
      <c r="A68" s="20">
        <v>4.75</v>
      </c>
      <c r="B68">
        <v>1</v>
      </c>
      <c r="C68" s="21">
        <v>0.02</v>
      </c>
      <c r="D68" s="21">
        <v>0.02</v>
      </c>
      <c r="F68">
        <v>0</v>
      </c>
    </row>
    <row r="69" spans="1:6" x14ac:dyDescent="0.2">
      <c r="A69" s="20">
        <v>5</v>
      </c>
      <c r="B69">
        <v>4</v>
      </c>
      <c r="C69" s="21">
        <v>0.08</v>
      </c>
      <c r="D69" s="21">
        <v>0.1</v>
      </c>
    </row>
    <row r="70" spans="1:6" x14ac:dyDescent="0.2">
      <c r="A70" s="20">
        <v>5.25</v>
      </c>
      <c r="B70">
        <v>1</v>
      </c>
      <c r="C70" s="21">
        <v>0.02</v>
      </c>
      <c r="D70" s="21">
        <v>0.12000000000000001</v>
      </c>
    </row>
    <row r="71" spans="1:6" x14ac:dyDescent="0.2">
      <c r="A71" s="20">
        <v>5.5</v>
      </c>
      <c r="B71">
        <v>15</v>
      </c>
      <c r="C71" s="21">
        <v>0.3</v>
      </c>
      <c r="D71" s="21">
        <v>0.42</v>
      </c>
    </row>
    <row r="72" spans="1:6" x14ac:dyDescent="0.2">
      <c r="A72" s="20">
        <v>5.75</v>
      </c>
      <c r="B72">
        <v>5</v>
      </c>
      <c r="C72" s="21">
        <v>0.1</v>
      </c>
      <c r="D72" s="21">
        <v>0.52</v>
      </c>
    </row>
    <row r="73" spans="1:6" x14ac:dyDescent="0.2">
      <c r="A73" s="20">
        <v>6</v>
      </c>
      <c r="B73">
        <v>10</v>
      </c>
      <c r="C73" s="21">
        <v>0.2</v>
      </c>
      <c r="D73" s="21">
        <v>0.72</v>
      </c>
    </row>
    <row r="74" spans="1:6" x14ac:dyDescent="0.2">
      <c r="A74" s="20">
        <v>6.25</v>
      </c>
      <c r="B74">
        <v>5</v>
      </c>
      <c r="C74" s="21">
        <v>0.1</v>
      </c>
      <c r="D74" s="21">
        <v>0.82</v>
      </c>
    </row>
    <row r="75" spans="1:6" x14ac:dyDescent="0.2">
      <c r="A75" s="20">
        <v>6.5</v>
      </c>
      <c r="B75">
        <v>6</v>
      </c>
      <c r="C75" s="21">
        <v>0.12</v>
      </c>
      <c r="D75" s="21">
        <v>0.94</v>
      </c>
    </row>
    <row r="76" spans="1:6" x14ac:dyDescent="0.2">
      <c r="A76" s="20">
        <v>6.75</v>
      </c>
      <c r="B76">
        <v>2</v>
      </c>
      <c r="C76" s="21">
        <v>0.04</v>
      </c>
      <c r="D76" s="21">
        <v>0.98</v>
      </c>
    </row>
    <row r="77" spans="1:6" x14ac:dyDescent="0.2">
      <c r="A77" s="20">
        <v>7</v>
      </c>
      <c r="B77">
        <v>1</v>
      </c>
      <c r="C77" s="21">
        <v>0.02</v>
      </c>
      <c r="D77" s="21">
        <v>1</v>
      </c>
    </row>
    <row r="96" spans="1:2" x14ac:dyDescent="0.2">
      <c r="A96" t="s">
        <v>51</v>
      </c>
      <c r="B96" t="s">
        <v>66</v>
      </c>
    </row>
    <row r="97" spans="1:6" x14ac:dyDescent="0.2">
      <c r="A97" t="s">
        <v>531</v>
      </c>
      <c r="B97">
        <v>50</v>
      </c>
    </row>
    <row r="99" spans="1:6" x14ac:dyDescent="0.2">
      <c r="A99" t="s">
        <v>144</v>
      </c>
      <c r="D99" t="s">
        <v>532</v>
      </c>
    </row>
    <row r="100" spans="1:6" x14ac:dyDescent="0.2">
      <c r="A100" t="s">
        <v>145</v>
      </c>
      <c r="B100" t="s">
        <v>146</v>
      </c>
      <c r="C100" t="s">
        <v>147</v>
      </c>
      <c r="D100" t="s">
        <v>148</v>
      </c>
      <c r="F100" t="s">
        <v>468</v>
      </c>
    </row>
    <row r="101" spans="1:6" x14ac:dyDescent="0.2">
      <c r="A101" s="20">
        <v>4.25</v>
      </c>
      <c r="B101">
        <v>4</v>
      </c>
      <c r="C101" s="21">
        <v>0.08</v>
      </c>
      <c r="D101" s="21">
        <v>0.08</v>
      </c>
      <c r="F101">
        <v>0</v>
      </c>
    </row>
    <row r="102" spans="1:6" x14ac:dyDescent="0.2">
      <c r="A102" s="20">
        <v>4.5</v>
      </c>
      <c r="B102">
        <v>7</v>
      </c>
      <c r="C102" s="21">
        <v>0.14000000000000001</v>
      </c>
      <c r="D102" s="21">
        <v>0.22</v>
      </c>
    </row>
    <row r="103" spans="1:6" x14ac:dyDescent="0.2">
      <c r="A103" s="20">
        <v>4.75</v>
      </c>
      <c r="B103">
        <v>9</v>
      </c>
      <c r="C103" s="21">
        <v>0.18</v>
      </c>
      <c r="D103" s="21">
        <v>0.4</v>
      </c>
    </row>
    <row r="104" spans="1:6" x14ac:dyDescent="0.2">
      <c r="A104" s="20">
        <v>5</v>
      </c>
      <c r="B104">
        <v>19</v>
      </c>
      <c r="C104" s="21">
        <v>0.38</v>
      </c>
      <c r="D104" s="21">
        <v>0.78</v>
      </c>
    </row>
    <row r="105" spans="1:6" x14ac:dyDescent="0.2">
      <c r="A105" s="20">
        <v>5.25</v>
      </c>
      <c r="B105">
        <v>6</v>
      </c>
      <c r="C105" s="21">
        <v>0.12</v>
      </c>
      <c r="D105" s="21">
        <v>0.9</v>
      </c>
    </row>
    <row r="106" spans="1:6" x14ac:dyDescent="0.2">
      <c r="A106" s="20">
        <v>5.5</v>
      </c>
      <c r="B106">
        <v>4</v>
      </c>
      <c r="C106" s="21">
        <v>0.08</v>
      </c>
      <c r="D106" s="21">
        <v>0.98</v>
      </c>
    </row>
    <row r="107" spans="1:6" x14ac:dyDescent="0.2">
      <c r="A107" s="20">
        <v>5.75</v>
      </c>
      <c r="B107">
        <v>1</v>
      </c>
      <c r="C107" s="21">
        <v>0.02</v>
      </c>
      <c r="D107" s="21">
        <v>1</v>
      </c>
    </row>
    <row r="126" spans="1:2" x14ac:dyDescent="0.2">
      <c r="A126" t="s">
        <v>64</v>
      </c>
    </row>
    <row r="128" spans="1:2" x14ac:dyDescent="0.2">
      <c r="A128" t="s">
        <v>51</v>
      </c>
      <c r="B128" s="19" t="s">
        <v>78</v>
      </c>
    </row>
    <row r="129" spans="1:3" x14ac:dyDescent="0.2">
      <c r="A129" t="s">
        <v>70</v>
      </c>
      <c r="B129">
        <v>1</v>
      </c>
    </row>
    <row r="130" spans="1:3" x14ac:dyDescent="0.2">
      <c r="A130" t="s">
        <v>71</v>
      </c>
      <c r="B130">
        <v>1</v>
      </c>
    </row>
    <row r="131" spans="1:3" x14ac:dyDescent="0.2">
      <c r="A131" t="s">
        <v>72</v>
      </c>
      <c r="B131" t="s">
        <v>73</v>
      </c>
      <c r="C131" t="s">
        <v>74</v>
      </c>
    </row>
    <row r="132" spans="1:3" x14ac:dyDescent="0.2">
      <c r="A132">
        <v>1</v>
      </c>
      <c r="B132" s="33">
        <v>4</v>
      </c>
      <c r="C132" s="19" t="s">
        <v>76</v>
      </c>
    </row>
    <row r="133" spans="1:3" x14ac:dyDescent="0.2">
      <c r="A133">
        <v>6</v>
      </c>
      <c r="B133" s="33">
        <v>5</v>
      </c>
      <c r="C133" s="19" t="s">
        <v>79</v>
      </c>
    </row>
    <row r="134" spans="1:3" x14ac:dyDescent="0.2">
      <c r="A134">
        <v>31</v>
      </c>
      <c r="B134" s="33">
        <v>6</v>
      </c>
      <c r="C134" s="19" t="s">
        <v>533</v>
      </c>
    </row>
    <row r="135" spans="1:3" x14ac:dyDescent="0.2">
      <c r="A135">
        <v>12</v>
      </c>
      <c r="B135" s="33">
        <v>7</v>
      </c>
      <c r="C135" s="19" t="s">
        <v>534</v>
      </c>
    </row>
    <row r="137" spans="1:3" x14ac:dyDescent="0.2">
      <c r="A137" t="s">
        <v>51</v>
      </c>
      <c r="B137" s="19" t="s">
        <v>75</v>
      </c>
    </row>
    <row r="138" spans="1:3" x14ac:dyDescent="0.2">
      <c r="A138" t="s">
        <v>70</v>
      </c>
      <c r="B138">
        <v>1</v>
      </c>
    </row>
    <row r="139" spans="1:3" x14ac:dyDescent="0.2">
      <c r="A139" t="s">
        <v>71</v>
      </c>
      <c r="B139">
        <v>1</v>
      </c>
    </row>
    <row r="140" spans="1:3" x14ac:dyDescent="0.2">
      <c r="A140" t="s">
        <v>72</v>
      </c>
      <c r="B140" t="s">
        <v>73</v>
      </c>
      <c r="C140" t="s">
        <v>74</v>
      </c>
    </row>
    <row r="141" spans="1:3" x14ac:dyDescent="0.2">
      <c r="A141">
        <v>1</v>
      </c>
      <c r="B141" s="33">
        <v>4</v>
      </c>
      <c r="C141" s="19" t="s">
        <v>76</v>
      </c>
    </row>
    <row r="142" spans="1:3" x14ac:dyDescent="0.2">
      <c r="A142">
        <v>25</v>
      </c>
      <c r="B142" s="33">
        <v>5</v>
      </c>
      <c r="C142" s="19" t="s">
        <v>535</v>
      </c>
    </row>
    <row r="143" spans="1:3" x14ac:dyDescent="0.2">
      <c r="A143">
        <v>23</v>
      </c>
      <c r="B143" s="33">
        <v>6</v>
      </c>
      <c r="C143" s="19" t="s">
        <v>536</v>
      </c>
    </row>
    <row r="144" spans="1:3" x14ac:dyDescent="0.2">
      <c r="A144">
        <v>1</v>
      </c>
      <c r="B144" s="33">
        <v>7</v>
      </c>
      <c r="C144" s="19" t="s">
        <v>77</v>
      </c>
    </row>
    <row r="146" spans="1:3" x14ac:dyDescent="0.2">
      <c r="A146" t="s">
        <v>51</v>
      </c>
      <c r="B146" s="19" t="s">
        <v>66</v>
      </c>
    </row>
    <row r="147" spans="1:3" x14ac:dyDescent="0.2">
      <c r="A147" t="s">
        <v>70</v>
      </c>
      <c r="B147">
        <v>1</v>
      </c>
    </row>
    <row r="148" spans="1:3" x14ac:dyDescent="0.2">
      <c r="A148" t="s">
        <v>71</v>
      </c>
      <c r="B148">
        <v>1</v>
      </c>
    </row>
    <row r="149" spans="1:3" x14ac:dyDescent="0.2">
      <c r="A149" t="s">
        <v>72</v>
      </c>
      <c r="B149" t="s">
        <v>73</v>
      </c>
      <c r="C149" t="s">
        <v>74</v>
      </c>
    </row>
    <row r="150" spans="1:3" x14ac:dyDescent="0.2">
      <c r="A150">
        <v>20</v>
      </c>
      <c r="B150" s="33">
        <v>4</v>
      </c>
      <c r="C150" s="19" t="s">
        <v>537</v>
      </c>
    </row>
    <row r="151" spans="1:3" x14ac:dyDescent="0.2">
      <c r="A151">
        <v>30</v>
      </c>
      <c r="B151" s="33">
        <v>5</v>
      </c>
      <c r="C151" s="19" t="s">
        <v>538</v>
      </c>
    </row>
    <row r="154" spans="1:3" x14ac:dyDescent="0.2">
      <c r="A154" t="s">
        <v>149</v>
      </c>
    </row>
    <row r="172" spans="1:4" x14ac:dyDescent="0.2">
      <c r="A172" t="s">
        <v>152</v>
      </c>
    </row>
    <row r="173" spans="1:4" x14ac:dyDescent="0.2">
      <c r="B173" s="19" t="s">
        <v>78</v>
      </c>
      <c r="C173" s="19" t="s">
        <v>75</v>
      </c>
      <c r="D173" s="19" t="s">
        <v>66</v>
      </c>
    </row>
    <row r="174" spans="1:4" x14ac:dyDescent="0.2">
      <c r="A174" t="s">
        <v>153</v>
      </c>
      <c r="B174" s="20">
        <v>7.9</v>
      </c>
      <c r="C174" s="20">
        <v>7</v>
      </c>
      <c r="D174" s="20">
        <v>5.8</v>
      </c>
    </row>
    <row r="175" spans="1:4" x14ac:dyDescent="0.2">
      <c r="A175" t="s">
        <v>151</v>
      </c>
      <c r="B175" s="20">
        <v>6.9</v>
      </c>
      <c r="C175" s="20">
        <v>6.3</v>
      </c>
      <c r="D175" s="20">
        <v>5.2</v>
      </c>
    </row>
    <row r="176" spans="1:4" x14ac:dyDescent="0.2">
      <c r="A176" t="s">
        <v>68</v>
      </c>
      <c r="B176" s="20">
        <v>6.5</v>
      </c>
      <c r="C176" s="20">
        <v>5.9</v>
      </c>
      <c r="D176" s="20">
        <v>5</v>
      </c>
    </row>
    <row r="177" spans="1:4" x14ac:dyDescent="0.2">
      <c r="A177" t="s">
        <v>150</v>
      </c>
      <c r="B177" s="20">
        <v>6.2249999999999996</v>
      </c>
      <c r="C177" s="20">
        <v>5.6</v>
      </c>
      <c r="D177" s="20">
        <v>4.8</v>
      </c>
    </row>
    <row r="178" spans="1:4" x14ac:dyDescent="0.2">
      <c r="A178" t="s">
        <v>154</v>
      </c>
      <c r="B178" s="20">
        <v>5.6</v>
      </c>
      <c r="C178" s="20">
        <v>4.9000000000000004</v>
      </c>
      <c r="D178" s="20">
        <v>4.3</v>
      </c>
    </row>
    <row r="179" spans="1:4" x14ac:dyDescent="0.2">
      <c r="A179" t="s">
        <v>161</v>
      </c>
      <c r="B179" s="20">
        <v>4.9000000000000004</v>
      </c>
      <c r="C179" s="20"/>
      <c r="D179" s="20"/>
    </row>
    <row r="180" spans="1:4" x14ac:dyDescent="0.2">
      <c r="B180" s="20"/>
      <c r="C180" s="20"/>
      <c r="D180" s="20"/>
    </row>
    <row r="181" spans="1:4" x14ac:dyDescent="0.2">
      <c r="A181" t="s">
        <v>155</v>
      </c>
    </row>
    <row r="182" spans="1:4" x14ac:dyDescent="0.2">
      <c r="B182" s="19" t="s">
        <v>78</v>
      </c>
      <c r="C182" s="19" t="s">
        <v>75</v>
      </c>
      <c r="D182" s="19" t="s">
        <v>66</v>
      </c>
    </row>
    <row r="183" spans="1:4" x14ac:dyDescent="0.2">
      <c r="A183" t="s">
        <v>156</v>
      </c>
      <c r="B183" s="20">
        <v>6.2249999999999996</v>
      </c>
      <c r="C183" s="20">
        <v>5.6</v>
      </c>
      <c r="D183" s="20">
        <v>4.8</v>
      </c>
    </row>
    <row r="184" spans="1:4" x14ac:dyDescent="0.2">
      <c r="A184" t="s">
        <v>157</v>
      </c>
      <c r="B184" s="20">
        <v>0.27500000000000036</v>
      </c>
      <c r="C184" s="20">
        <v>0.30000000000000071</v>
      </c>
      <c r="D184" s="20">
        <v>0.20000000000000018</v>
      </c>
    </row>
    <row r="185" spans="1:4" x14ac:dyDescent="0.2">
      <c r="A185" t="s">
        <v>158</v>
      </c>
      <c r="B185" s="20">
        <v>0.40000000000000036</v>
      </c>
      <c r="C185" s="20">
        <v>0.39999999999999947</v>
      </c>
      <c r="D185" s="20">
        <v>0.20000000000000018</v>
      </c>
    </row>
    <row r="186" spans="1:4" x14ac:dyDescent="0.2">
      <c r="A186" t="s">
        <v>159</v>
      </c>
      <c r="B186" s="20">
        <v>-0.625</v>
      </c>
      <c r="C186" s="20">
        <v>-0.69999999999999929</v>
      </c>
      <c r="D186" s="20">
        <v>-0.5</v>
      </c>
    </row>
    <row r="187" spans="1:4" x14ac:dyDescent="0.2">
      <c r="A187" t="s">
        <v>160</v>
      </c>
      <c r="B187" s="20">
        <v>1</v>
      </c>
      <c r="C187" s="20">
        <v>0.70000000000000018</v>
      </c>
      <c r="D187" s="20">
        <v>0.59999999999999964</v>
      </c>
    </row>
    <row r="188" spans="1:4" x14ac:dyDescent="0.2">
      <c r="C188" t="s">
        <v>161</v>
      </c>
      <c r="D188" t="s">
        <v>162</v>
      </c>
    </row>
    <row r="189" spans="1:4" x14ac:dyDescent="0.2">
      <c r="C189" s="20">
        <v>4.9000000000000004</v>
      </c>
      <c r="D189">
        <v>1</v>
      </c>
    </row>
    <row r="193" spans="1:1" x14ac:dyDescent="0.2">
      <c r="A193" t="s">
        <v>163</v>
      </c>
    </row>
    <row r="243" spans="1:4" x14ac:dyDescent="0.2">
      <c r="A243" t="s">
        <v>166</v>
      </c>
    </row>
    <row r="244" spans="1:4" x14ac:dyDescent="0.2">
      <c r="A244" t="s">
        <v>51</v>
      </c>
      <c r="B244" s="19" t="s">
        <v>78</v>
      </c>
      <c r="C244" s="19" t="s">
        <v>75</v>
      </c>
      <c r="D244" s="19" t="s">
        <v>66</v>
      </c>
    </row>
    <row r="245" spans="1:4" x14ac:dyDescent="0.2">
      <c r="A245" t="s">
        <v>167</v>
      </c>
      <c r="B245" s="21">
        <v>7.2238795932744306</v>
      </c>
      <c r="C245" s="21">
        <v>6.4521711470638632</v>
      </c>
      <c r="D245" s="21">
        <v>5.3584896872134502</v>
      </c>
    </row>
    <row r="246" spans="1:4" x14ac:dyDescent="0.2">
      <c r="A246" t="s">
        <v>168</v>
      </c>
      <c r="B246" s="21">
        <v>6.677926954484497</v>
      </c>
      <c r="C246" s="21">
        <v>6.0089976236683391</v>
      </c>
      <c r="D246" s="21">
        <v>5.0558495696253907</v>
      </c>
    </row>
    <row r="247" spans="1:4" x14ac:dyDescent="0.2">
      <c r="A247" t="s">
        <v>43</v>
      </c>
      <c r="B247" s="21">
        <v>6.5879999999999983</v>
      </c>
      <c r="C247" s="21">
        <v>5.9359999999999999</v>
      </c>
      <c r="D247" s="21">
        <v>5.0059999999999993</v>
      </c>
    </row>
    <row r="248" spans="1:4" x14ac:dyDescent="0.2">
      <c r="A248" t="s">
        <v>169</v>
      </c>
      <c r="B248" s="21">
        <v>6.4980730455154996</v>
      </c>
      <c r="C248" s="21">
        <v>5.8630023763316608</v>
      </c>
      <c r="D248" s="21">
        <v>4.956150430374608</v>
      </c>
    </row>
    <row r="249" spans="1:4" x14ac:dyDescent="0.2">
      <c r="A249" t="s">
        <v>170</v>
      </c>
      <c r="B249" s="21">
        <v>5.952120406725566</v>
      </c>
      <c r="C249" s="21">
        <v>5.4198288529361367</v>
      </c>
      <c r="D249" s="21">
        <v>4.6535103127865485</v>
      </c>
    </row>
    <row r="251" spans="1:4" x14ac:dyDescent="0.2">
      <c r="A251" t="s">
        <v>171</v>
      </c>
    </row>
    <row r="252" spans="1:4" x14ac:dyDescent="0.2">
      <c r="A252" t="s">
        <v>51</v>
      </c>
      <c r="B252" s="19" t="s">
        <v>78</v>
      </c>
      <c r="C252" s="19" t="s">
        <v>75</v>
      </c>
      <c r="D252" s="19" t="s">
        <v>66</v>
      </c>
    </row>
    <row r="253" spans="1:4" x14ac:dyDescent="0.2">
      <c r="A253" t="s">
        <v>43</v>
      </c>
      <c r="B253" s="21">
        <v>6.5879999999999983</v>
      </c>
      <c r="C253" s="21">
        <v>5.9359999999999999</v>
      </c>
      <c r="D253" s="21">
        <v>5.0059999999999993</v>
      </c>
    </row>
    <row r="254" spans="1:4" x14ac:dyDescent="0.2">
      <c r="A254" t="s">
        <v>52</v>
      </c>
      <c r="B254" s="21">
        <v>8.9926954484498917E-2</v>
      </c>
      <c r="C254" s="21">
        <v>7.2997623668339312E-2</v>
      </c>
      <c r="D254" s="21">
        <v>4.9849569625391284E-2</v>
      </c>
    </row>
    <row r="256" spans="1:4" x14ac:dyDescent="0.2">
      <c r="A256" t="s">
        <v>172</v>
      </c>
    </row>
    <row r="257" spans="1:4" x14ac:dyDescent="0.2">
      <c r="A257" t="s">
        <v>51</v>
      </c>
      <c r="B257" s="19" t="s">
        <v>78</v>
      </c>
      <c r="C257" s="19" t="s">
        <v>75</v>
      </c>
      <c r="D257" s="19" t="s">
        <v>66</v>
      </c>
    </row>
    <row r="258" spans="1:4" x14ac:dyDescent="0.2">
      <c r="A258" t="s">
        <v>43</v>
      </c>
      <c r="B258" s="21">
        <v>6.5879999999999983</v>
      </c>
      <c r="C258" s="21">
        <v>5.9359999999999999</v>
      </c>
      <c r="D258" s="21">
        <v>5.0059999999999993</v>
      </c>
    </row>
    <row r="259" spans="1:4" x14ac:dyDescent="0.2">
      <c r="A259" t="s">
        <v>44</v>
      </c>
      <c r="B259" s="21">
        <v>0.635879593274432</v>
      </c>
      <c r="C259" s="21">
        <v>0.51617114706386347</v>
      </c>
      <c r="D259" s="21">
        <v>0.3524896872134512</v>
      </c>
    </row>
    <row r="261" spans="1:4" x14ac:dyDescent="0.2">
      <c r="A261" t="s">
        <v>466</v>
      </c>
    </row>
    <row r="279" spans="1:1" x14ac:dyDescent="0.2">
      <c r="A279" t="s">
        <v>540</v>
      </c>
    </row>
    <row r="315" spans="1:6" x14ac:dyDescent="0.2">
      <c r="A315" t="s">
        <v>155</v>
      </c>
    </row>
    <row r="316" spans="1:6" x14ac:dyDescent="0.2">
      <c r="A316" s="19" t="s">
        <v>78</v>
      </c>
      <c r="C316" s="19" t="s">
        <v>75</v>
      </c>
      <c r="E316" s="19" t="s">
        <v>66</v>
      </c>
    </row>
    <row r="317" spans="1:6" x14ac:dyDescent="0.2">
      <c r="A317" s="21">
        <v>4.2780310021361556</v>
      </c>
      <c r="B317" s="21">
        <v>4.3297746310070435E-4</v>
      </c>
      <c r="C317" s="21">
        <v>4.2626712823291459</v>
      </c>
      <c r="D317" s="21">
        <v>6.2539746495650621E-4</v>
      </c>
      <c r="E317" s="21">
        <v>3.9314257790436469</v>
      </c>
      <c r="F317" s="21">
        <v>8.682697115505269E-4</v>
      </c>
    </row>
    <row r="318" spans="1:6" x14ac:dyDescent="0.2">
      <c r="A318" s="21">
        <v>4.3208990626990618</v>
      </c>
      <c r="B318" s="21">
        <v>7.8734510524921977E-4</v>
      </c>
      <c r="C318" s="21">
        <v>4.2967587311709812</v>
      </c>
      <c r="D318" s="21">
        <v>1.0238815815301876E-3</v>
      </c>
      <c r="E318" s="21">
        <v>3.9540232380528662</v>
      </c>
      <c r="F318" s="21">
        <v>1.5226594329326964E-3</v>
      </c>
    </row>
    <row r="319" spans="1:6" x14ac:dyDescent="0.2">
      <c r="A319" s="21">
        <v>4.3637671232619679</v>
      </c>
      <c r="B319" s="21">
        <v>1.369570006588353E-3</v>
      </c>
      <c r="C319" s="21">
        <v>4.3308461800128164</v>
      </c>
      <c r="D319" s="21">
        <v>1.643643648557405E-3</v>
      </c>
      <c r="E319" s="21">
        <v>3.9766206970620854</v>
      </c>
      <c r="F319" s="21">
        <v>2.5812530571950008E-3</v>
      </c>
    </row>
    <row r="320" spans="1:6" x14ac:dyDescent="0.2">
      <c r="A320" s="21">
        <v>4.4066351838248732</v>
      </c>
      <c r="B320" s="21">
        <v>2.2830234535057702E-3</v>
      </c>
      <c r="C320" s="21">
        <v>4.3649336288546525</v>
      </c>
      <c r="D320" s="21">
        <v>2.5686919752284472E-3</v>
      </c>
      <c r="E320" s="21">
        <v>3.9992181560713047</v>
      </c>
      <c r="F320" s="21">
        <v>4.2532786433126801E-3</v>
      </c>
    </row>
    <row r="321" spans="1:6" x14ac:dyDescent="0.2">
      <c r="A321" s="21">
        <v>4.4495032443877793</v>
      </c>
      <c r="B321" s="21">
        <v>3.6537704800075595E-3</v>
      </c>
      <c r="C321" s="21">
        <v>4.3990210776964878</v>
      </c>
      <c r="D321" s="21">
        <v>3.9277025926349827E-3</v>
      </c>
      <c r="E321" s="21">
        <v>4.0218156150805235</v>
      </c>
      <c r="F321" s="21">
        <v>6.8035448689806773E-3</v>
      </c>
    </row>
    <row r="322" spans="1:6" x14ac:dyDescent="0.2">
      <c r="A322" s="21">
        <v>4.4923713049506855</v>
      </c>
      <c r="B322" s="21">
        <v>5.596982818606315E-3</v>
      </c>
      <c r="C322" s="21">
        <v>4.433108526538323</v>
      </c>
      <c r="D322" s="21">
        <v>5.8610359162877042E-3</v>
      </c>
      <c r="E322" s="21">
        <v>4.0444130740897428</v>
      </c>
      <c r="F322" s="21">
        <v>1.0558564050595199E-2</v>
      </c>
    </row>
    <row r="323" spans="1:6" x14ac:dyDescent="0.2">
      <c r="A323" s="21">
        <v>4.5352393655135916</v>
      </c>
      <c r="B323" s="21">
        <v>8.2115774861562709E-3</v>
      </c>
      <c r="C323" s="21">
        <v>4.4671959753801582</v>
      </c>
      <c r="D323" s="21">
        <v>8.5437466296142215E-3</v>
      </c>
      <c r="E323" s="21">
        <v>4.0670105330989621</v>
      </c>
      <c r="F323" s="21">
        <v>1.5953994012700604E-2</v>
      </c>
    </row>
    <row r="324" spans="1:6" x14ac:dyDescent="0.2">
      <c r="A324" s="21">
        <v>4.5781074260764978</v>
      </c>
      <c r="B324" s="21">
        <v>1.1556484834086528E-2</v>
      </c>
      <c r="C324" s="21">
        <v>4.5012834242219943</v>
      </c>
      <c r="D324" s="21">
        <v>1.2176199225873634E-2</v>
      </c>
      <c r="E324" s="21">
        <v>4.0896079921081814</v>
      </c>
      <c r="F324" s="21">
        <v>2.3394986695088497E-2</v>
      </c>
    </row>
    <row r="325" spans="1:6" x14ac:dyDescent="0.2">
      <c r="A325" s="21">
        <v>4.6209754866394031</v>
      </c>
      <c r="B325" s="21">
        <v>1.5580985674646072E-2</v>
      </c>
      <c r="C325" s="21">
        <v>4.5353708730638296</v>
      </c>
      <c r="D325" s="21">
        <v>1.6939200685986366E-2</v>
      </c>
      <c r="E325" s="21">
        <v>4.1122054511174007</v>
      </c>
      <c r="F325" s="21">
        <v>3.3410520709228383E-2</v>
      </c>
    </row>
    <row r="326" spans="1:6" x14ac:dyDescent="0.2">
      <c r="A326" s="21">
        <v>4.6638435472023092</v>
      </c>
      <c r="B326" s="21">
        <v>2.0127063260499366E-2</v>
      </c>
      <c r="C326" s="21">
        <v>4.5694583219056648</v>
      </c>
      <c r="D326" s="21">
        <v>2.3064752043818193E-2</v>
      </c>
      <c r="E326" s="21">
        <v>4.1348029101266199</v>
      </c>
      <c r="F326" s="21">
        <v>4.6399296839208286E-2</v>
      </c>
    </row>
    <row r="327" spans="1:6" x14ac:dyDescent="0.2">
      <c r="A327" s="21">
        <v>4.7067116077652154</v>
      </c>
      <c r="B327" s="21">
        <v>2.4919461735073811E-2</v>
      </c>
      <c r="C327" s="21">
        <v>4.6035457707475</v>
      </c>
      <c r="D327" s="21">
        <v>3.0669466905542699E-2</v>
      </c>
      <c r="E327" s="21">
        <v>4.1574003691358392</v>
      </c>
      <c r="F327" s="21">
        <v>6.2728140437647475E-2</v>
      </c>
    </row>
    <row r="328" spans="1:6" x14ac:dyDescent="0.2">
      <c r="A328" s="21">
        <v>4.7495796683281215</v>
      </c>
      <c r="B328" s="21">
        <v>2.9565463544891805E-2</v>
      </c>
      <c r="C328" s="21">
        <v>4.6376332195893362</v>
      </c>
      <c r="D328" s="21">
        <v>3.9905764885618721E-2</v>
      </c>
      <c r="E328" s="21">
        <v>4.1799978281450585</v>
      </c>
      <c r="F328" s="21">
        <v>8.2633025506563318E-2</v>
      </c>
    </row>
    <row r="329" spans="1:6" x14ac:dyDescent="0.2">
      <c r="A329" s="21">
        <v>4.7924477288910268</v>
      </c>
      <c r="B329" s="21">
        <v>3.3622075972932548E-2</v>
      </c>
      <c r="C329" s="21">
        <v>4.6717206684311714</v>
      </c>
      <c r="D329" s="21">
        <v>5.0769451677598124E-2</v>
      </c>
      <c r="E329" s="21">
        <v>4.2025952871542778</v>
      </c>
      <c r="F329" s="21">
        <v>0.10603203791969477</v>
      </c>
    </row>
    <row r="330" spans="1:6" x14ac:dyDescent="0.2">
      <c r="A330" s="21">
        <v>4.8353157894539329</v>
      </c>
      <c r="B330" s="21">
        <v>3.6663111881400048E-2</v>
      </c>
      <c r="C330" s="21">
        <v>4.7058081172730066</v>
      </c>
      <c r="D330" s="21">
        <v>6.3203698767425737E-2</v>
      </c>
      <c r="E330" s="21">
        <v>4.225192746163497</v>
      </c>
      <c r="F330" s="21">
        <v>0.13275776017689764</v>
      </c>
    </row>
    <row r="331" spans="1:6" x14ac:dyDescent="0.2">
      <c r="A331" s="21">
        <v>4.8781838500168391</v>
      </c>
      <c r="B331" s="21">
        <v>3.8324059746130602E-2</v>
      </c>
      <c r="C331" s="21">
        <v>4.7398955661148419</v>
      </c>
      <c r="D331" s="21">
        <v>7.7026424528646151E-2</v>
      </c>
      <c r="E331" s="21">
        <v>4.2477902051727163</v>
      </c>
      <c r="F331" s="21">
        <v>0.16217611339423235</v>
      </c>
    </row>
    <row r="332" spans="1:6" x14ac:dyDescent="0.2">
      <c r="A332" s="21">
        <v>4.9210519105797452</v>
      </c>
      <c r="B332" s="21">
        <v>3.8454861112574797E-2</v>
      </c>
      <c r="C332" s="21">
        <v>4.7739830149566771</v>
      </c>
      <c r="D332" s="21">
        <v>9.1926540424862119E-2</v>
      </c>
      <c r="E332" s="21">
        <v>4.2703876641819356</v>
      </c>
      <c r="F332" s="21">
        <v>0.19354562747566129</v>
      </c>
    </row>
    <row r="333" spans="1:6" x14ac:dyDescent="0.2">
      <c r="A333" s="21">
        <v>4.9639199711426514</v>
      </c>
      <c r="B333" s="21">
        <v>3.7107556033604661E-2</v>
      </c>
      <c r="C333" s="21">
        <v>4.8080704637985132</v>
      </c>
      <c r="D333" s="21">
        <v>0.10753240554383425</v>
      </c>
      <c r="E333" s="21">
        <v>4.2929851231911549</v>
      </c>
      <c r="F333" s="21">
        <v>0.22589306188310332</v>
      </c>
    </row>
    <row r="334" spans="1:6" x14ac:dyDescent="0.2">
      <c r="A334" s="21">
        <v>5.0067880317055566</v>
      </c>
      <c r="B334" s="21">
        <v>3.4543861279649486E-2</v>
      </c>
      <c r="C334" s="21">
        <v>4.8421579126403484</v>
      </c>
      <c r="D334" s="21">
        <v>0.12337818261397923</v>
      </c>
      <c r="E334" s="21">
        <v>4.3155825822003742</v>
      </c>
      <c r="F334" s="21">
        <v>0.25820660151610908</v>
      </c>
    </row>
    <row r="335" spans="1:6" x14ac:dyDescent="0.2">
      <c r="A335" s="21">
        <v>5.0496560922684628</v>
      </c>
      <c r="B335" s="21">
        <v>3.1245096843304079E-2</v>
      </c>
      <c r="C335" s="21">
        <v>4.8762453614821837</v>
      </c>
      <c r="D335" s="21">
        <v>0.13900395305271673</v>
      </c>
      <c r="E335" s="21">
        <v>4.3381800412095934</v>
      </c>
      <c r="F335" s="21">
        <v>0.2895181910030924</v>
      </c>
    </row>
    <row r="336" spans="1:6" x14ac:dyDescent="0.2">
      <c r="A336" s="21">
        <v>5.0925241528313689</v>
      </c>
      <c r="B336" s="21">
        <v>2.784566527550731E-2</v>
      </c>
      <c r="C336" s="21">
        <v>4.9103328103240198</v>
      </c>
      <c r="D336" s="21">
        <v>0.15401192160329524</v>
      </c>
      <c r="E336" s="21">
        <v>4.3607775002188127</v>
      </c>
      <c r="F336" s="21">
        <v>0.31912377445101209</v>
      </c>
    </row>
    <row r="337" spans="1:6" x14ac:dyDescent="0.2">
      <c r="A337" s="21">
        <v>5.1353922133942751</v>
      </c>
      <c r="B337" s="21">
        <v>2.5044805854011917E-2</v>
      </c>
      <c r="C337" s="21">
        <v>4.944420259165855</v>
      </c>
      <c r="D337" s="21">
        <v>0.16811018981465845</v>
      </c>
      <c r="E337" s="21">
        <v>4.383374959228032</v>
      </c>
      <c r="F337" s="21">
        <v>0.34654934645969043</v>
      </c>
    </row>
    <row r="338" spans="1:6" x14ac:dyDescent="0.2">
      <c r="A338" s="21">
        <v>5.1782602739571812</v>
      </c>
      <c r="B338" s="21">
        <v>2.360637768322818E-2</v>
      </c>
      <c r="C338" s="21">
        <v>4.9785077080076903</v>
      </c>
      <c r="D338" s="21">
        <v>0.1812029140952264</v>
      </c>
      <c r="E338" s="21">
        <v>4.4059724182372513</v>
      </c>
      <c r="F338" s="21">
        <v>0.37173849572593209</v>
      </c>
    </row>
    <row r="339" spans="1:6" x14ac:dyDescent="0.2">
      <c r="A339" s="21">
        <v>5.2211283345200865</v>
      </c>
      <c r="B339" s="21">
        <v>2.4219676481845431E-2</v>
      </c>
      <c r="C339" s="21">
        <v>5.0125951568495255</v>
      </c>
      <c r="D339" s="21">
        <v>0.19343252626885082</v>
      </c>
      <c r="E339" s="21">
        <v>4.4285698772464706</v>
      </c>
      <c r="F339" s="21">
        <v>0.39493177352710856</v>
      </c>
    </row>
    <row r="340" spans="1:6" x14ac:dyDescent="0.2">
      <c r="A340" s="21">
        <v>5.2639963950829927</v>
      </c>
      <c r="B340" s="21">
        <v>2.7518812271194883E-2</v>
      </c>
      <c r="C340" s="21">
        <v>5.0466826056913607</v>
      </c>
      <c r="D340" s="21">
        <v>0.20518140953669592</v>
      </c>
      <c r="E340" s="21">
        <v>4.4511673362556898</v>
      </c>
      <c r="F340" s="21">
        <v>0.41659350528672062</v>
      </c>
    </row>
    <row r="341" spans="1:6" x14ac:dyDescent="0.2">
      <c r="A341" s="21">
        <v>5.3068644556458988</v>
      </c>
      <c r="B341" s="21">
        <v>3.4089282604019923E-2</v>
      </c>
      <c r="C341" s="21">
        <v>5.0807700545331969</v>
      </c>
      <c r="D341" s="21">
        <v>0.21709240696973911</v>
      </c>
      <c r="E341" s="21">
        <v>4.4737647952649091</v>
      </c>
      <c r="F341" s="21">
        <v>0.43734773223042783</v>
      </c>
    </row>
    <row r="342" spans="1:6" x14ac:dyDescent="0.2">
      <c r="A342" s="21">
        <v>5.349732516208805</v>
      </c>
      <c r="B342" s="21">
        <v>4.437589312464537E-2</v>
      </c>
      <c r="C342" s="21">
        <v>5.1148575033750321</v>
      </c>
      <c r="D342" s="21">
        <v>0.23003540271132897</v>
      </c>
      <c r="E342" s="21">
        <v>4.4963622542741284</v>
      </c>
      <c r="F342" s="21">
        <v>0.45776458617907539</v>
      </c>
    </row>
    <row r="343" spans="1:6" x14ac:dyDescent="0.2">
      <c r="A343" s="21">
        <v>5.3926005767717111</v>
      </c>
      <c r="B343" s="21">
        <v>5.8604683711122839E-2</v>
      </c>
      <c r="C343" s="21">
        <v>5.1489449522168673</v>
      </c>
      <c r="D343" s="21">
        <v>0.24494199281406059</v>
      </c>
      <c r="E343" s="21">
        <v>4.5189597132833477</v>
      </c>
      <c r="F343" s="21">
        <v>0.47832611630047256</v>
      </c>
    </row>
    <row r="344" spans="1:6" x14ac:dyDescent="0.2">
      <c r="A344" s="21">
        <v>5.4354686373346164</v>
      </c>
      <c r="B344" s="21">
        <v>7.6834129523742925E-2</v>
      </c>
      <c r="C344" s="21">
        <v>5.1830324010587026</v>
      </c>
      <c r="D344" s="21">
        <v>0.26284082190493158</v>
      </c>
      <c r="E344" s="21">
        <v>4.5415571722925669</v>
      </c>
      <c r="F344" s="21">
        <v>0.49935200072436359</v>
      </c>
    </row>
    <row r="345" spans="1:6" x14ac:dyDescent="0.2">
      <c r="A345" s="21">
        <v>5.4783366978975225</v>
      </c>
      <c r="B345" s="21">
        <v>9.8943345967251517E-2</v>
      </c>
      <c r="C345" s="21">
        <v>5.2171198499005378</v>
      </c>
      <c r="D345" s="21">
        <v>0.2845891629428331</v>
      </c>
      <c r="E345" s="21">
        <v>4.5641546313017862</v>
      </c>
      <c r="F345" s="21">
        <v>0.52103304360749181</v>
      </c>
    </row>
    <row r="346" spans="1:6" x14ac:dyDescent="0.2">
      <c r="A346" s="21">
        <v>5.5212047584604287</v>
      </c>
      <c r="B346" s="21">
        <v>0.12436720090330429</v>
      </c>
      <c r="C346" s="21">
        <v>5.2512072987423739</v>
      </c>
      <c r="D346" s="21">
        <v>0.31081069854158799</v>
      </c>
      <c r="E346" s="21">
        <v>4.5867520903110055</v>
      </c>
      <c r="F346" s="21">
        <v>0.54347384699389534</v>
      </c>
    </row>
    <row r="347" spans="1:6" x14ac:dyDescent="0.2">
      <c r="A347" s="21">
        <v>5.5640728190233348</v>
      </c>
      <c r="B347" s="21">
        <v>0.15236613569118562</v>
      </c>
      <c r="C347" s="21">
        <v>5.2852947475842091</v>
      </c>
      <c r="D347" s="21">
        <v>0.34186888247457731</v>
      </c>
      <c r="E347" s="21">
        <v>4.6093495493202248</v>
      </c>
      <c r="F347" s="21">
        <v>0.56683183324908071</v>
      </c>
    </row>
    <row r="348" spans="1:6" x14ac:dyDescent="0.2">
      <c r="A348" s="21">
        <v>5.6069408795862401</v>
      </c>
      <c r="B348" s="21">
        <v>0.18200902049858828</v>
      </c>
      <c r="C348" s="21">
        <v>5.3193821964260444</v>
      </c>
      <c r="D348" s="21">
        <v>0.37750653308093896</v>
      </c>
      <c r="E348" s="21">
        <v>4.6319470083294432</v>
      </c>
      <c r="F348" s="21">
        <v>0.59128784303810578</v>
      </c>
    </row>
    <row r="349" spans="1:6" x14ac:dyDescent="0.2">
      <c r="A349" s="21">
        <v>5.6498089401491463</v>
      </c>
      <c r="B349" s="21">
        <v>0.21223566824137238</v>
      </c>
      <c r="C349" s="21">
        <v>5.3534696452678805</v>
      </c>
      <c r="D349" s="21">
        <v>0.4172677458150626</v>
      </c>
      <c r="E349" s="21">
        <v>4.6545444673386625</v>
      </c>
      <c r="F349" s="21">
        <v>0.61718055694801632</v>
      </c>
    </row>
    <row r="350" spans="1:6" x14ac:dyDescent="0.2">
      <c r="A350" s="21">
        <v>5.6926770007120524</v>
      </c>
      <c r="B350" s="21">
        <v>0.24208341741311912</v>
      </c>
      <c r="C350" s="21">
        <v>5.3875570941097157</v>
      </c>
      <c r="D350" s="21">
        <v>0.45996303785198528</v>
      </c>
      <c r="E350" s="21">
        <v>4.6771419263478817</v>
      </c>
      <c r="F350" s="21">
        <v>0.64490483649246455</v>
      </c>
    </row>
    <row r="351" spans="1:6" x14ac:dyDescent="0.2">
      <c r="A351" s="21">
        <v>5.7355450612749586</v>
      </c>
      <c r="B351" s="21">
        <v>0.27084637468663303</v>
      </c>
      <c r="C351" s="21">
        <v>5.421644542951551</v>
      </c>
      <c r="D351" s="21">
        <v>0.50421956421294278</v>
      </c>
      <c r="E351" s="21">
        <v>4.699739385357101</v>
      </c>
      <c r="F351" s="21">
        <v>0.6748797116145393</v>
      </c>
    </row>
    <row r="352" spans="1:6" x14ac:dyDescent="0.2">
      <c r="A352" s="21">
        <v>5.7784131218378647</v>
      </c>
      <c r="B352" s="21">
        <v>0.29818855047371767</v>
      </c>
      <c r="C352" s="21">
        <v>5.4557319917933862</v>
      </c>
      <c r="D352" s="21">
        <v>0.54832874872069359</v>
      </c>
      <c r="E352" s="21">
        <v>4.7223368443663203</v>
      </c>
      <c r="F352" s="21">
        <v>0.70756056752594876</v>
      </c>
    </row>
    <row r="353" spans="1:6" x14ac:dyDescent="0.2">
      <c r="A353" s="21">
        <v>5.8212811824007709</v>
      </c>
      <c r="B353" s="21">
        <v>0.32432885388825838</v>
      </c>
      <c r="C353" s="21">
        <v>5.4898194406352214</v>
      </c>
      <c r="D353" s="21">
        <v>0.59051120701339554</v>
      </c>
      <c r="E353" s="21">
        <v>4.7449343033755396</v>
      </c>
      <c r="F353" s="21">
        <v>0.74319021101448135</v>
      </c>
    </row>
    <row r="354" spans="1:6" x14ac:dyDescent="0.2">
      <c r="A354" s="21">
        <v>5.8641492429636761</v>
      </c>
      <c r="B354" s="21">
        <v>0.34993934789573078</v>
      </c>
      <c r="C354" s="21">
        <v>5.5239068894770575</v>
      </c>
      <c r="D354" s="21">
        <v>0.62901609453813878</v>
      </c>
      <c r="E354" s="21">
        <v>4.7675317623847588</v>
      </c>
      <c r="F354" s="21">
        <v>0.78203671088310545</v>
      </c>
    </row>
    <row r="355" spans="1:6" x14ac:dyDescent="0.2">
      <c r="A355" s="21">
        <v>5.9070173035265823</v>
      </c>
      <c r="B355" s="21">
        <v>0.37608278318778582</v>
      </c>
      <c r="C355" s="21">
        <v>5.5579943383188928</v>
      </c>
      <c r="D355" s="21">
        <v>0.66247248201502618</v>
      </c>
      <c r="E355" s="21">
        <v>4.7901292213939781</v>
      </c>
      <c r="F355" s="21">
        <v>0.82408519630529431</v>
      </c>
    </row>
    <row r="356" spans="1:6" x14ac:dyDescent="0.2">
      <c r="A356" s="21">
        <v>5.9498853640894884</v>
      </c>
      <c r="B356" s="21">
        <v>0.40399481401142368</v>
      </c>
      <c r="C356" s="21">
        <v>5.592081787160728</v>
      </c>
      <c r="D356" s="21">
        <v>0.68959302747022055</v>
      </c>
      <c r="E356" s="21">
        <v>4.8127266804031974</v>
      </c>
      <c r="F356" s="21">
        <v>0.86922860194442175</v>
      </c>
    </row>
    <row r="357" spans="1:6" x14ac:dyDescent="0.2">
      <c r="A357" s="21">
        <v>5.9927534246523937</v>
      </c>
      <c r="B357" s="21">
        <v>0.43473979778622435</v>
      </c>
      <c r="C357" s="21">
        <v>5.6261692360025641</v>
      </c>
      <c r="D357" s="21">
        <v>0.70997453013617162</v>
      </c>
      <c r="E357" s="21">
        <v>4.8353241394124167</v>
      </c>
      <c r="F357" s="21">
        <v>0.91715045495615466</v>
      </c>
    </row>
    <row r="358" spans="1:6" x14ac:dyDescent="0.2">
      <c r="A358" s="21">
        <v>6.0356214852152998</v>
      </c>
      <c r="B358" s="21">
        <v>0.46896743785505735</v>
      </c>
      <c r="C358" s="21">
        <v>5.6602566848443985</v>
      </c>
      <c r="D358" s="21">
        <v>0.72330945264162916</v>
      </c>
      <c r="E358" s="21">
        <v>4.857921598421636</v>
      </c>
      <c r="F358" s="21">
        <v>0.96718925391042099</v>
      </c>
    </row>
    <row r="359" spans="1:6" x14ac:dyDescent="0.2">
      <c r="A359" s="21">
        <v>6.078489545778206</v>
      </c>
      <c r="B359" s="21">
        <v>0.50665594870893049</v>
      </c>
      <c r="C359" s="21">
        <v>5.6943441336862346</v>
      </c>
      <c r="D359" s="21">
        <v>0.73007114411672092</v>
      </c>
      <c r="E359" s="21">
        <v>4.8805190574308552</v>
      </c>
      <c r="F359" s="21">
        <v>1.0183916382703708</v>
      </c>
    </row>
    <row r="360" spans="1:6" x14ac:dyDescent="0.2">
      <c r="A360" s="21">
        <v>6.1213576063411121</v>
      </c>
      <c r="B360" s="21">
        <v>0.54679054258947757</v>
      </c>
      <c r="C360" s="21">
        <v>5.7284315825280698</v>
      </c>
      <c r="D360" s="21">
        <v>0.73095920910624068</v>
      </c>
      <c r="E360" s="21">
        <v>4.9031165164400745</v>
      </c>
      <c r="F360" s="21">
        <v>1.0692708518952838</v>
      </c>
    </row>
    <row r="361" spans="1:6" x14ac:dyDescent="0.2">
      <c r="A361" s="21">
        <v>6.1642256669040183</v>
      </c>
      <c r="B361" s="21">
        <v>0.58758080375767696</v>
      </c>
      <c r="C361" s="21">
        <v>5.7625190313699051</v>
      </c>
      <c r="D361" s="21">
        <v>0.7269649573953354</v>
      </c>
      <c r="E361" s="21">
        <v>4.9257139754492938</v>
      </c>
      <c r="F361" s="21">
        <v>1.1178631504224927</v>
      </c>
    </row>
    <row r="362" spans="1:6" x14ac:dyDescent="0.2">
      <c r="A362" s="21">
        <v>6.2070937274669244</v>
      </c>
      <c r="B362" s="21">
        <v>0.62650838470772408</v>
      </c>
      <c r="C362" s="21">
        <v>5.7966064802117412</v>
      </c>
      <c r="D362" s="21">
        <v>0.7192900633620759</v>
      </c>
      <c r="E362" s="21">
        <v>4.9483114344585131</v>
      </c>
      <c r="F362" s="21">
        <v>1.1617157701150567</v>
      </c>
    </row>
    <row r="363" spans="1:6" x14ac:dyDescent="0.2">
      <c r="A363" s="21">
        <v>6.2499617880298297</v>
      </c>
      <c r="B363" s="21">
        <v>0.66073999021334906</v>
      </c>
      <c r="C363" s="21">
        <v>5.8306939290535764</v>
      </c>
      <c r="D363" s="21">
        <v>0.70897486682966959</v>
      </c>
      <c r="E363" s="21">
        <v>4.9709088934677323</v>
      </c>
      <c r="F363" s="21">
        <v>1.1981743500426705</v>
      </c>
    </row>
    <row r="364" spans="1:6" x14ac:dyDescent="0.2">
      <c r="A364" s="21">
        <v>6.2928298485927359</v>
      </c>
      <c r="B364" s="21">
        <v>0.68767660265169084</v>
      </c>
      <c r="C364" s="21">
        <v>5.8647813778954117</v>
      </c>
      <c r="D364" s="21">
        <v>0.69707062254617025</v>
      </c>
      <c r="E364" s="21">
        <v>4.9935063524769516</v>
      </c>
      <c r="F364" s="21">
        <v>1.2241646934971238</v>
      </c>
    </row>
    <row r="365" spans="1:6" x14ac:dyDescent="0.2">
      <c r="A365" s="21">
        <v>6.335697909155642</v>
      </c>
      <c r="B365" s="21">
        <v>0.70526244121435278</v>
      </c>
      <c r="C365" s="21">
        <v>5.8988688267372469</v>
      </c>
      <c r="D365" s="21">
        <v>0.68429053223104985</v>
      </c>
      <c r="E365" s="21">
        <v>5.0161038114861709</v>
      </c>
      <c r="F365" s="21">
        <v>1.2374325622565199</v>
      </c>
    </row>
    <row r="366" spans="1:6" x14ac:dyDescent="0.2">
      <c r="A366" s="21">
        <v>6.3785659697185473</v>
      </c>
      <c r="B366" s="21">
        <v>0.71232787644940221</v>
      </c>
      <c r="C366" s="21">
        <v>5.9329562755790821</v>
      </c>
      <c r="D366" s="21">
        <v>0.67113456038816433</v>
      </c>
      <c r="E366" s="21">
        <v>5.0387012704953902</v>
      </c>
      <c r="F366" s="21">
        <v>1.2357179578833581</v>
      </c>
    </row>
    <row r="367" spans="1:6" x14ac:dyDescent="0.2">
      <c r="A367" s="21">
        <v>6.4214340302814534</v>
      </c>
      <c r="B367" s="21">
        <v>0.70915678031977203</v>
      </c>
      <c r="C367" s="21">
        <v>5.9670437244209182</v>
      </c>
      <c r="D367" s="21">
        <v>0.65781268837392115</v>
      </c>
      <c r="E367" s="21">
        <v>5.0612987295046095</v>
      </c>
      <c r="F367" s="21">
        <v>1.2181999875168579</v>
      </c>
    </row>
    <row r="368" spans="1:6" x14ac:dyDescent="0.2">
      <c r="A368" s="21">
        <v>6.4643020908443596</v>
      </c>
      <c r="B368" s="21">
        <v>0.69689752963468998</v>
      </c>
      <c r="C368" s="21">
        <v>6.0011311732627535</v>
      </c>
      <c r="D368" s="21">
        <v>0.64431579525276361</v>
      </c>
      <c r="E368" s="21">
        <v>5.0838961885138287</v>
      </c>
      <c r="F368" s="21">
        <v>1.1850393396823542</v>
      </c>
    </row>
    <row r="369" spans="1:6" x14ac:dyDescent="0.2">
      <c r="A369" s="21">
        <v>6.5071701514072657</v>
      </c>
      <c r="B369" s="21">
        <v>0.67733972128407105</v>
      </c>
      <c r="C369" s="21">
        <v>6.0352186221045887</v>
      </c>
      <c r="D369" s="21">
        <v>0.63048459377807409</v>
      </c>
      <c r="E369" s="21">
        <v>5.106493647523048</v>
      </c>
      <c r="F369" s="21">
        <v>1.1374891726974694</v>
      </c>
    </row>
    <row r="370" spans="1:6" x14ac:dyDescent="0.2">
      <c r="A370" s="21">
        <v>6.5500382119701719</v>
      </c>
      <c r="B370" s="21">
        <v>0.65278904793420167</v>
      </c>
      <c r="C370" s="21">
        <v>6.0693060709464248</v>
      </c>
      <c r="D370" s="21">
        <v>0.61607208696114302</v>
      </c>
      <c r="E370" s="21">
        <v>5.1290911065322673</v>
      </c>
      <c r="F370" s="21">
        <v>1.078466475967405</v>
      </c>
    </row>
    <row r="371" spans="1:6" x14ac:dyDescent="0.2">
      <c r="A371" s="21">
        <v>6.592906272533078</v>
      </c>
      <c r="B371" s="21">
        <v>0.62528311816382887</v>
      </c>
      <c r="C371" s="21">
        <v>6.1033935197882601</v>
      </c>
      <c r="D371" s="21">
        <v>0.60087281986656971</v>
      </c>
      <c r="E371" s="21">
        <v>5.1516885655414857</v>
      </c>
      <c r="F371" s="21">
        <v>1.0113136812785357</v>
      </c>
    </row>
    <row r="372" spans="1:6" x14ac:dyDescent="0.2">
      <c r="A372" s="21">
        <v>6.6357743330959842</v>
      </c>
      <c r="B372" s="21">
        <v>0.59634652069796434</v>
      </c>
      <c r="C372" s="21">
        <v>6.1374809686300953</v>
      </c>
      <c r="D372" s="21">
        <v>0.58470877944964628</v>
      </c>
      <c r="E372" s="21">
        <v>5.174286024550705</v>
      </c>
      <c r="F372" s="21">
        <v>0.9404114734852812</v>
      </c>
    </row>
    <row r="373" spans="1:6" x14ac:dyDescent="0.2">
      <c r="A373" s="21">
        <v>6.6786423936588895</v>
      </c>
      <c r="B373" s="21">
        <v>0.56691279679450224</v>
      </c>
      <c r="C373" s="21">
        <v>6.1715684174719305</v>
      </c>
      <c r="D373" s="21">
        <v>0.56757635556357633</v>
      </c>
      <c r="E373" s="21">
        <v>5.1968834835599242</v>
      </c>
      <c r="F373" s="21">
        <v>0.86999361522758645</v>
      </c>
    </row>
    <row r="374" spans="1:6" x14ac:dyDescent="0.2">
      <c r="A374" s="21">
        <v>6.7215104542217956</v>
      </c>
      <c r="B374" s="21">
        <v>0.5373719512733971</v>
      </c>
      <c r="C374" s="21">
        <v>6.2056558663137658</v>
      </c>
      <c r="D374" s="21">
        <v>0.54956840728865042</v>
      </c>
      <c r="E374" s="21">
        <v>5.2194809425691435</v>
      </c>
      <c r="F374" s="21">
        <v>0.80403239742728871</v>
      </c>
    </row>
    <row r="375" spans="1:6" x14ac:dyDescent="0.2">
      <c r="A375" s="21">
        <v>6.7643785147847018</v>
      </c>
      <c r="B375" s="21">
        <v>0.50780410106518958</v>
      </c>
      <c r="C375" s="21">
        <v>6.2397433151556019</v>
      </c>
      <c r="D375" s="21">
        <v>0.53092872914498934</v>
      </c>
      <c r="E375" s="21">
        <v>5.2420784015783628</v>
      </c>
      <c r="F375" s="21">
        <v>0.74547640106315671</v>
      </c>
    </row>
    <row r="376" spans="1:6" x14ac:dyDescent="0.2">
      <c r="A376" s="21">
        <v>6.807246575347607</v>
      </c>
      <c r="B376" s="21">
        <v>0.4782710748547262</v>
      </c>
      <c r="C376" s="21">
        <v>6.2738307639974371</v>
      </c>
      <c r="D376" s="21">
        <v>0.51199901497294786</v>
      </c>
      <c r="E376" s="21">
        <v>5.2646758605875821</v>
      </c>
      <c r="F376" s="21">
        <v>0.69648686709969376</v>
      </c>
    </row>
    <row r="377" spans="1:6" x14ac:dyDescent="0.2">
      <c r="A377" s="21">
        <v>6.8501146359105132</v>
      </c>
      <c r="B377" s="21">
        <v>0.4490371687976451</v>
      </c>
      <c r="C377" s="21">
        <v>6.3079182128392723</v>
      </c>
      <c r="D377" s="21">
        <v>0.49317911831697331</v>
      </c>
      <c r="E377" s="21">
        <v>5.2872733195968014</v>
      </c>
      <c r="F377" s="21">
        <v>0.65730511831728289</v>
      </c>
    </row>
    <row r="378" spans="1:6" x14ac:dyDescent="0.2">
      <c r="A378" s="21">
        <v>6.8929826964734193</v>
      </c>
      <c r="B378" s="21">
        <v>0.420637683471697</v>
      </c>
      <c r="C378" s="21">
        <v>6.3420056616811085</v>
      </c>
      <c r="D378" s="21">
        <v>0.4748640420851582</v>
      </c>
      <c r="E378" s="21">
        <v>5.3098707786060206</v>
      </c>
      <c r="F378" s="21">
        <v>0.62732455793035036</v>
      </c>
    </row>
    <row r="379" spans="1:6" x14ac:dyDescent="0.2">
      <c r="A379" s="21">
        <v>6.9358507570363255</v>
      </c>
      <c r="B379" s="21">
        <v>0.3938237614385986</v>
      </c>
      <c r="C379" s="21">
        <v>6.3760931105229428</v>
      </c>
      <c r="D379" s="21">
        <v>0.45743702776442391</v>
      </c>
      <c r="E379" s="21">
        <v>5.3324682376152399</v>
      </c>
      <c r="F379" s="21">
        <v>0.60453722884202143</v>
      </c>
    </row>
    <row r="380" spans="1:6" x14ac:dyDescent="0.2">
      <c r="A380" s="21">
        <v>6.9787188175992316</v>
      </c>
      <c r="B380" s="21">
        <v>0.36937360341390291</v>
      </c>
      <c r="C380" s="21">
        <v>6.4101805593647789</v>
      </c>
      <c r="D380" s="21">
        <v>0.44112915709968969</v>
      </c>
      <c r="E380" s="21">
        <v>5.3550656966244592</v>
      </c>
      <c r="F380" s="21">
        <v>0.58629144341259531</v>
      </c>
    </row>
    <row r="381" spans="1:6" x14ac:dyDescent="0.2">
      <c r="A381" s="21">
        <v>7.0215868781621378</v>
      </c>
      <c r="B381" s="21">
        <v>0.34779446607445952</v>
      </c>
      <c r="C381" s="21">
        <v>6.4442680082066142</v>
      </c>
      <c r="D381" s="21">
        <v>0.42609347501517969</v>
      </c>
      <c r="E381" s="21">
        <v>5.3776631556336785</v>
      </c>
      <c r="F381" s="21">
        <v>0.5696972593129751</v>
      </c>
    </row>
    <row r="382" spans="1:6" x14ac:dyDescent="0.2">
      <c r="A382" s="21">
        <v>7.0644549387250439</v>
      </c>
      <c r="B382" s="21">
        <v>0.32924781812063231</v>
      </c>
      <c r="C382" s="21">
        <v>6.4783554570484494</v>
      </c>
      <c r="D382" s="21">
        <v>0.41229269256378248</v>
      </c>
      <c r="E382" s="21">
        <v>5.4002606146428977</v>
      </c>
      <c r="F382" s="21">
        <v>0.55206722986533685</v>
      </c>
    </row>
    <row r="383" spans="1:6" x14ac:dyDescent="0.2">
      <c r="A383" s="21">
        <v>7.1073229992879492</v>
      </c>
      <c r="B383" s="21">
        <v>0.31353668430779685</v>
      </c>
      <c r="C383" s="21">
        <v>6.5124429058902855</v>
      </c>
      <c r="D383" s="21">
        <v>0.39954556046758044</v>
      </c>
      <c r="E383" s="21">
        <v>5.422858073652117</v>
      </c>
      <c r="F383" s="21">
        <v>0.53132342643918828</v>
      </c>
    </row>
    <row r="384" spans="1:6" x14ac:dyDescent="0.2">
      <c r="A384" s="21">
        <v>7.1501910598508553</v>
      </c>
      <c r="B384" s="21">
        <v>0.30004931777776861</v>
      </c>
      <c r="C384" s="21">
        <v>6.5465303547321199</v>
      </c>
      <c r="D384" s="21">
        <v>0.38754228949008379</v>
      </c>
      <c r="E384" s="21">
        <v>5.4454555326613363</v>
      </c>
      <c r="F384" s="21">
        <v>0.50642849359458653</v>
      </c>
    </row>
    <row r="385" spans="1:6" x14ac:dyDescent="0.2">
      <c r="A385" s="21">
        <v>7.1930591204137606</v>
      </c>
      <c r="B385" s="21">
        <v>0.28814152213703975</v>
      </c>
      <c r="C385" s="21">
        <v>6.580617803573956</v>
      </c>
      <c r="D385" s="21">
        <v>0.37585111066785515</v>
      </c>
      <c r="E385" s="21">
        <v>5.4680529916705556</v>
      </c>
      <c r="F385" s="21">
        <v>0.47729925685268637</v>
      </c>
    </row>
    <row r="386" spans="1:6" x14ac:dyDescent="0.2">
      <c r="A386" s="21">
        <v>7.2359271809766668</v>
      </c>
      <c r="B386" s="21">
        <v>0.2773266974011418</v>
      </c>
      <c r="C386" s="21">
        <v>6.6147052524157912</v>
      </c>
      <c r="D386" s="21">
        <v>0.36399450314290621</v>
      </c>
      <c r="E386" s="21">
        <v>5.4906504506797749</v>
      </c>
      <c r="F386" s="21">
        <v>0.44479466218091634</v>
      </c>
    </row>
    <row r="387" spans="1:6" x14ac:dyDescent="0.2">
      <c r="A387" s="21">
        <v>7.2787952415395729</v>
      </c>
      <c r="B387" s="21">
        <v>0.26743658109381185</v>
      </c>
      <c r="C387" s="21">
        <v>6.6487927012576264</v>
      </c>
      <c r="D387" s="21">
        <v>0.35150872796753851</v>
      </c>
      <c r="E387" s="21">
        <v>5.5132479096889941</v>
      </c>
      <c r="F387" s="21">
        <v>0.41051573874452768</v>
      </c>
    </row>
    <row r="388" spans="1:6" x14ac:dyDescent="0.2">
      <c r="A388" s="21">
        <v>7.3216633021024791</v>
      </c>
      <c r="B388" s="21">
        <v>0.25867612140584645</v>
      </c>
      <c r="C388" s="21">
        <v>6.6828801500994626</v>
      </c>
      <c r="D388" s="21">
        <v>0.33795696903258932</v>
      </c>
      <c r="E388" s="21">
        <v>5.5358453686982134</v>
      </c>
      <c r="F388" s="21">
        <v>0.37635615008663248</v>
      </c>
    </row>
    <row r="389" spans="1:6" x14ac:dyDescent="0.2">
      <c r="A389" s="21">
        <v>7.3645313626653852</v>
      </c>
      <c r="B389" s="21">
        <v>0.25152847727192201</v>
      </c>
      <c r="C389" s="21">
        <v>6.7169675989412978</v>
      </c>
      <c r="D389" s="21">
        <v>0.3230406344291466</v>
      </c>
      <c r="E389" s="21">
        <v>5.5584428277074327</v>
      </c>
      <c r="F389" s="21">
        <v>0.34416402660933432</v>
      </c>
    </row>
    <row r="390" spans="1:6" x14ac:dyDescent="0.2">
      <c r="A390" s="21">
        <v>7.4073994232282914</v>
      </c>
      <c r="B390" s="21">
        <v>0.24657996802707438</v>
      </c>
      <c r="C390" s="21">
        <v>6.751055047783133</v>
      </c>
      <c r="D390" s="21">
        <v>0.30657565352770261</v>
      </c>
      <c r="E390" s="21">
        <v>5.581040286716652</v>
      </c>
      <c r="F390" s="21">
        <v>0.31544426549838406</v>
      </c>
    </row>
    <row r="391" spans="1:6" x14ac:dyDescent="0.2">
      <c r="A391" s="21">
        <v>7.4502674837911975</v>
      </c>
      <c r="B391" s="21">
        <v>0.24408821450347312</v>
      </c>
      <c r="C391" s="21">
        <v>6.7851424966249692</v>
      </c>
      <c r="D391" s="21">
        <v>0.28851881467777057</v>
      </c>
      <c r="E391" s="21">
        <v>5.6036377457258713</v>
      </c>
      <c r="F391" s="21">
        <v>0.29106145048797194</v>
      </c>
    </row>
    <row r="392" spans="1:6" x14ac:dyDescent="0.2">
      <c r="A392" s="21">
        <v>7.4931355443541028</v>
      </c>
      <c r="B392" s="21">
        <v>0.24387970766010203</v>
      </c>
      <c r="C392" s="21">
        <v>6.8192299454668035</v>
      </c>
      <c r="D392" s="21">
        <v>0.26901197582575276</v>
      </c>
      <c r="E392" s="21">
        <v>5.6262352047350905</v>
      </c>
      <c r="F392" s="21">
        <v>0.27112317318574858</v>
      </c>
    </row>
    <row r="393" spans="1:6" x14ac:dyDescent="0.2">
      <c r="A393" s="21">
        <v>7.5360036049170089</v>
      </c>
      <c r="B393" s="21">
        <v>0.24521523028286801</v>
      </c>
      <c r="C393" s="21">
        <v>6.8533173943086396</v>
      </c>
      <c r="D393" s="21">
        <v>0.24825604455124575</v>
      </c>
      <c r="E393" s="21">
        <v>5.6488326637443098</v>
      </c>
      <c r="F393" s="21">
        <v>0.25520521032637555</v>
      </c>
    </row>
    <row r="394" spans="1:6" x14ac:dyDescent="0.2">
      <c r="A394" s="21">
        <v>7.5788716654799151</v>
      </c>
      <c r="B394" s="21">
        <v>0.24677537440995384</v>
      </c>
      <c r="C394" s="21">
        <v>6.8874048431504749</v>
      </c>
      <c r="D394" s="21">
        <v>0.22662427109893488</v>
      </c>
      <c r="E394" s="21">
        <v>5.6714301227535291</v>
      </c>
      <c r="F394" s="21">
        <v>0.24217483948792926</v>
      </c>
    </row>
    <row r="395" spans="1:6" x14ac:dyDescent="0.2">
      <c r="A395" s="21">
        <v>7.6217397260428204</v>
      </c>
      <c r="B395" s="21">
        <v>0.24695701204143708</v>
      </c>
      <c r="C395" s="21">
        <v>6.9214922919923101</v>
      </c>
      <c r="D395" s="21">
        <v>0.20449484926281561</v>
      </c>
      <c r="E395" s="21">
        <v>5.6940275817627484</v>
      </c>
      <c r="F395" s="21">
        <v>0.23077399681901226</v>
      </c>
    </row>
    <row r="396" spans="1:6" x14ac:dyDescent="0.2">
      <c r="A396" s="21">
        <v>7.6646077866057265</v>
      </c>
      <c r="B396" s="21">
        <v>0.24417733078543413</v>
      </c>
      <c r="C396" s="21">
        <v>6.9555797408341462</v>
      </c>
      <c r="D396" s="21">
        <v>0.18230209192537586</v>
      </c>
      <c r="E396" s="21">
        <v>5.7166250407719676</v>
      </c>
      <c r="F396" s="21">
        <v>0.2196302293414048</v>
      </c>
    </row>
    <row r="397" spans="1:6" x14ac:dyDescent="0.2">
      <c r="A397" s="21">
        <v>7.7074758471686327</v>
      </c>
      <c r="B397" s="21">
        <v>0.23709191547292832</v>
      </c>
      <c r="C397" s="21">
        <v>6.9896671896759814</v>
      </c>
      <c r="D397" s="21">
        <v>0.16046762923478797</v>
      </c>
      <c r="E397" s="21">
        <v>5.7392224997811869</v>
      </c>
      <c r="F397" s="21">
        <v>0.20761526787802798</v>
      </c>
    </row>
    <row r="398" spans="1:6" x14ac:dyDescent="0.2">
      <c r="A398" s="21">
        <v>7.7503439077315388</v>
      </c>
      <c r="B398" s="21">
        <v>0.22513443401770861</v>
      </c>
      <c r="C398" s="21">
        <v>7.0237546385178167</v>
      </c>
      <c r="D398" s="21">
        <v>0.1393897672560897</v>
      </c>
      <c r="E398" s="21">
        <v>5.7618199587904062</v>
      </c>
      <c r="F398" s="21">
        <v>0.19392721721887346</v>
      </c>
    </row>
    <row r="399" spans="1:6" x14ac:dyDescent="0.2">
      <c r="A399" s="21">
        <v>7.793211968294445</v>
      </c>
      <c r="B399" s="21">
        <v>0.20838174983275046</v>
      </c>
      <c r="C399" s="21">
        <v>7.0578420873596519</v>
      </c>
      <c r="D399" s="21">
        <v>0.11940117090985319</v>
      </c>
      <c r="E399" s="21">
        <v>5.7844174177996255</v>
      </c>
      <c r="F399" s="21">
        <v>0.17827739191932088</v>
      </c>
    </row>
    <row r="400" spans="1:6" x14ac:dyDescent="0.2">
      <c r="A400" s="21">
        <v>7.8360800288573511</v>
      </c>
      <c r="B400" s="21">
        <v>0.18753577349224498</v>
      </c>
      <c r="C400" s="21">
        <v>7.0919295362014871</v>
      </c>
      <c r="D400" s="21">
        <v>0.10082331978470674</v>
      </c>
      <c r="E400" s="21">
        <v>5.8070148768088448</v>
      </c>
      <c r="F400" s="21">
        <v>0.16072134243049532</v>
      </c>
    </row>
    <row r="401" spans="1:6" x14ac:dyDescent="0.2">
      <c r="A401" s="21">
        <v>7.8789480894202573</v>
      </c>
      <c r="B401" s="21">
        <v>0.16389864316961233</v>
      </c>
      <c r="C401" s="21">
        <v>7.1260169850433233</v>
      </c>
      <c r="D401" s="21">
        <v>8.3830215514739029E-2</v>
      </c>
      <c r="E401" s="21">
        <v>5.829612335818064</v>
      </c>
      <c r="F401" s="21">
        <v>0.1417769317838925</v>
      </c>
    </row>
    <row r="402" spans="1:6" x14ac:dyDescent="0.2">
      <c r="A402" s="21">
        <v>7.9218161499831625</v>
      </c>
      <c r="B402" s="21">
        <v>0.13900074127298115</v>
      </c>
      <c r="C402" s="21">
        <v>7.1601044338851585</v>
      </c>
      <c r="D402" s="21">
        <v>6.8622259421803972E-2</v>
      </c>
      <c r="E402" s="21">
        <v>5.8522097948272833</v>
      </c>
      <c r="F402" s="21">
        <v>0.12213621175788336</v>
      </c>
    </row>
    <row r="403" spans="1:6" x14ac:dyDescent="0.2">
      <c r="A403" s="21">
        <v>7.9646842105460687</v>
      </c>
      <c r="B403" s="21">
        <v>0.11433311603479031</v>
      </c>
      <c r="C403" s="21">
        <v>7.1941918827269937</v>
      </c>
      <c r="D403" s="21">
        <v>5.5231999602901968E-2</v>
      </c>
      <c r="E403" s="21">
        <v>5.8748072538365026</v>
      </c>
      <c r="F403" s="21">
        <v>0.10262058119137346</v>
      </c>
    </row>
    <row r="404" spans="1:6" x14ac:dyDescent="0.2">
      <c r="A404" s="21">
        <v>8.0075522711089739</v>
      </c>
      <c r="B404" s="21">
        <v>9.1220873153038257E-2</v>
      </c>
      <c r="C404" s="21">
        <v>7.2282793315688298</v>
      </c>
      <c r="D404" s="21">
        <v>4.3692717397201389E-2</v>
      </c>
      <c r="E404" s="21">
        <v>5.8974047128457219</v>
      </c>
      <c r="F404" s="21">
        <v>8.3995821938433385E-2</v>
      </c>
    </row>
    <row r="405" spans="1:6" x14ac:dyDescent="0.2">
      <c r="A405" s="21">
        <v>8.0504203316718801</v>
      </c>
      <c r="B405" s="21">
        <v>7.0574377473173161E-2</v>
      </c>
      <c r="C405" s="21">
        <v>7.2623667804106642</v>
      </c>
      <c r="D405" s="21">
        <v>3.3946254657674355E-2</v>
      </c>
      <c r="E405" s="21">
        <v>5.9200021718549412</v>
      </c>
      <c r="F405" s="21">
        <v>6.6957172612285218E-2</v>
      </c>
    </row>
    <row r="406" spans="1:6" x14ac:dyDescent="0.2">
      <c r="A406" s="21">
        <v>8.0932883922347862</v>
      </c>
      <c r="B406" s="21">
        <v>5.2925882846228955E-2</v>
      </c>
      <c r="C406" s="21">
        <v>7.2964542292525003</v>
      </c>
      <c r="D406" s="21">
        <v>2.5870853535847237E-2</v>
      </c>
      <c r="E406" s="21">
        <v>5.9425996308641604</v>
      </c>
      <c r="F406" s="21">
        <v>5.1914152503228839E-2</v>
      </c>
    </row>
    <row r="407" spans="1:6" x14ac:dyDescent="0.2">
      <c r="A407" s="21">
        <v>8.1361564527976924</v>
      </c>
      <c r="B407" s="21">
        <v>3.8497051046325392E-2</v>
      </c>
      <c r="C407" s="21">
        <v>7.3305416780943355</v>
      </c>
      <c r="D407" s="21">
        <v>1.9350756505544589E-2</v>
      </c>
      <c r="E407" s="21">
        <v>5.9651970898733797</v>
      </c>
      <c r="F407" s="21">
        <v>3.9154187556573364E-2</v>
      </c>
    </row>
    <row r="408" spans="1:6" x14ac:dyDescent="0.2">
      <c r="A408" s="21">
        <v>8.1790245133605985</v>
      </c>
      <c r="B408" s="21">
        <v>2.7144039775694861E-2</v>
      </c>
      <c r="C408" s="21">
        <v>7.3646291269361708</v>
      </c>
      <c r="D408" s="21">
        <v>1.4169137809824711E-2</v>
      </c>
      <c r="E408" s="21">
        <v>5.987794548882599</v>
      </c>
      <c r="F408" s="21">
        <v>2.8703491306448125E-2</v>
      </c>
    </row>
    <row r="409" spans="1:6" x14ac:dyDescent="0.2">
      <c r="A409" s="21">
        <v>8.2218925739235047</v>
      </c>
      <c r="B409" s="21">
        <v>1.8529691391668456E-2</v>
      </c>
      <c r="C409" s="21">
        <v>7.3987165757780069</v>
      </c>
      <c r="D409" s="21">
        <v>1.0176931138397079E-2</v>
      </c>
      <c r="E409" s="21">
        <v>6.0103920078918183</v>
      </c>
      <c r="F409" s="21">
        <v>2.0433663255859883E-2</v>
      </c>
    </row>
    <row r="410" spans="1:6" x14ac:dyDescent="0.2">
      <c r="A410" s="21">
        <v>8.2647606344864109</v>
      </c>
      <c r="B410" s="21">
        <v>1.2242146426294171E-2</v>
      </c>
      <c r="C410" s="21">
        <v>7.4328040246198421</v>
      </c>
      <c r="D410" s="21">
        <v>7.1478195694305267E-3</v>
      </c>
      <c r="E410" s="21">
        <v>6.0329894669010367</v>
      </c>
      <c r="F410" s="21">
        <v>1.4144357422249012E-2</v>
      </c>
    </row>
    <row r="411" spans="1:6" x14ac:dyDescent="0.2">
      <c r="A411" s="21">
        <v>8.307628695049317</v>
      </c>
      <c r="B411" s="21">
        <v>7.8376997918004863E-3</v>
      </c>
      <c r="C411" s="21">
        <v>7.4668914734616774</v>
      </c>
      <c r="D411" s="21">
        <v>4.9154174115744161E-3</v>
      </c>
      <c r="E411" s="21">
        <v>6.0555869259102559</v>
      </c>
      <c r="F411" s="21">
        <v>9.4905474343249425E-3</v>
      </c>
    </row>
    <row r="412" spans="1:6" x14ac:dyDescent="0.2">
      <c r="A412" s="21">
        <v>8.3504967556122232</v>
      </c>
      <c r="B412" s="21">
        <v>4.8460737029444251E-3</v>
      </c>
      <c r="C412" s="21">
        <v>7.5009789223035135</v>
      </c>
      <c r="D412" s="21">
        <v>3.3059875074227412E-3</v>
      </c>
      <c r="E412" s="21">
        <v>6.0781843849194752</v>
      </c>
      <c r="F412" s="21">
        <v>6.1910650975591629E-3</v>
      </c>
    </row>
    <row r="413" spans="1:6" x14ac:dyDescent="0.2">
      <c r="A413" s="21">
        <v>8.3933648161751293</v>
      </c>
      <c r="B413" s="21">
        <v>2.8897377730982702E-3</v>
      </c>
      <c r="C413" s="21">
        <v>7.5350663711453478</v>
      </c>
      <c r="D413" s="21">
        <v>2.1720366651874416E-3</v>
      </c>
      <c r="E413" s="21">
        <v>6.1007818439286945</v>
      </c>
      <c r="F413" s="21">
        <v>3.9138967834764712E-3</v>
      </c>
    </row>
    <row r="414" spans="1:6" x14ac:dyDescent="0.2">
      <c r="A414" s="21">
        <v>8.4362328767380355</v>
      </c>
      <c r="B414" s="21">
        <v>1.6668239480925454E-3</v>
      </c>
      <c r="C414" s="21">
        <v>7.569153819987184</v>
      </c>
      <c r="D414" s="21">
        <v>1.3971804842712293E-3</v>
      </c>
      <c r="E414" s="21">
        <v>6.1233793029379138</v>
      </c>
      <c r="F414" s="21">
        <v>2.3992498547201458E-3</v>
      </c>
    </row>
    <row r="415" spans="1:6" x14ac:dyDescent="0.2">
      <c r="A415" s="21">
        <v>8.4791009373009398</v>
      </c>
      <c r="B415" s="21">
        <v>9.2692559724992063E-4</v>
      </c>
      <c r="C415" s="21">
        <v>7.6032412688290192</v>
      </c>
      <c r="D415" s="21">
        <v>8.7548990228842347E-4</v>
      </c>
      <c r="E415" s="21">
        <v>6.145976761947133</v>
      </c>
      <c r="F415" s="21">
        <v>1.4279773658112008E-3</v>
      </c>
    </row>
    <row r="416" spans="1:6" x14ac:dyDescent="0.2">
      <c r="A416" s="21">
        <v>8.521968997863846</v>
      </c>
      <c r="B416" s="21">
        <v>4.9559046204712231E-4</v>
      </c>
      <c r="C416" s="21">
        <v>7.6373287176708544</v>
      </c>
      <c r="D416" s="21">
        <v>5.3806196042210073E-4</v>
      </c>
      <c r="E416" s="21">
        <v>6.1685742209563523</v>
      </c>
      <c r="F416" s="21">
        <v>8.2087415531230401E-4</v>
      </c>
    </row>
    <row r="418" spans="1:8" x14ac:dyDescent="0.2">
      <c r="A418" t="s">
        <v>155</v>
      </c>
    </row>
    <row r="419" spans="1:8" x14ac:dyDescent="0.2">
      <c r="A419" t="s">
        <v>78</v>
      </c>
      <c r="C419" t="s">
        <v>75</v>
      </c>
      <c r="E419" t="s">
        <v>66</v>
      </c>
      <c r="G419" t="s">
        <v>467</v>
      </c>
      <c r="H419" t="s">
        <v>468</v>
      </c>
    </row>
    <row r="420" spans="1:8" x14ac:dyDescent="0.2">
      <c r="A420">
        <v>2</v>
      </c>
      <c r="B420">
        <v>4.9000000000000004</v>
      </c>
      <c r="C420">
        <v>5</v>
      </c>
      <c r="D420">
        <v>4.9000000000000004</v>
      </c>
      <c r="E420">
        <v>8</v>
      </c>
      <c r="F420">
        <v>4.3</v>
      </c>
    </row>
    <row r="421" spans="1:8" x14ac:dyDescent="0.2">
      <c r="A421">
        <v>2</v>
      </c>
      <c r="B421">
        <v>5.6</v>
      </c>
      <c r="C421">
        <v>4.9000000000000004</v>
      </c>
      <c r="D421">
        <v>5</v>
      </c>
      <c r="E421">
        <v>8</v>
      </c>
      <c r="F421">
        <v>4.4000000000000004</v>
      </c>
      <c r="G421" t="s">
        <v>78</v>
      </c>
      <c r="H421">
        <v>0</v>
      </c>
    </row>
    <row r="422" spans="1:8" x14ac:dyDescent="0.2">
      <c r="A422">
        <v>2</v>
      </c>
      <c r="B422">
        <v>5.7</v>
      </c>
      <c r="C422">
        <v>5.0999999999999996</v>
      </c>
      <c r="D422">
        <v>5</v>
      </c>
      <c r="E422">
        <v>7.8</v>
      </c>
      <c r="F422">
        <v>4.4000000000000004</v>
      </c>
    </row>
    <row r="423" spans="1:8" x14ac:dyDescent="0.2">
      <c r="A423">
        <v>2</v>
      </c>
      <c r="B423">
        <v>5.8</v>
      </c>
      <c r="C423">
        <v>5</v>
      </c>
      <c r="D423">
        <v>5.0999999999999996</v>
      </c>
      <c r="E423">
        <v>8.1999999999999993</v>
      </c>
      <c r="F423">
        <v>4.4000000000000004</v>
      </c>
    </row>
    <row r="424" spans="1:8" x14ac:dyDescent="0.2">
      <c r="A424">
        <v>1.8</v>
      </c>
      <c r="B424">
        <v>5.8</v>
      </c>
      <c r="C424">
        <v>5</v>
      </c>
      <c r="D424">
        <v>5.2</v>
      </c>
      <c r="E424">
        <v>8</v>
      </c>
      <c r="F424">
        <v>4.5</v>
      </c>
      <c r="G424" t="s">
        <v>75</v>
      </c>
      <c r="H424">
        <v>0</v>
      </c>
    </row>
    <row r="425" spans="1:8" x14ac:dyDescent="0.2">
      <c r="A425">
        <v>2.2000000000000002</v>
      </c>
      <c r="B425">
        <v>5.8</v>
      </c>
      <c r="C425">
        <v>5</v>
      </c>
      <c r="D425">
        <v>5.4</v>
      </c>
      <c r="E425">
        <v>7.9</v>
      </c>
      <c r="F425">
        <v>4.5999999999999996</v>
      </c>
    </row>
    <row r="426" spans="1:8" x14ac:dyDescent="0.2">
      <c r="A426">
        <v>2</v>
      </c>
      <c r="B426">
        <v>5.9</v>
      </c>
      <c r="C426">
        <v>5</v>
      </c>
      <c r="D426">
        <v>5.5</v>
      </c>
      <c r="E426">
        <v>8.1</v>
      </c>
      <c r="F426">
        <v>4.5999999999999996</v>
      </c>
    </row>
    <row r="427" spans="1:8" x14ac:dyDescent="0.2">
      <c r="A427">
        <v>1.9000000000000001</v>
      </c>
      <c r="B427">
        <v>6</v>
      </c>
      <c r="C427">
        <v>4.8</v>
      </c>
      <c r="D427">
        <v>5.5</v>
      </c>
      <c r="E427">
        <v>7.7</v>
      </c>
      <c r="F427">
        <v>4.5999999999999996</v>
      </c>
      <c r="G427" t="s">
        <v>66</v>
      </c>
      <c r="H427">
        <v>0</v>
      </c>
    </row>
    <row r="428" spans="1:8" x14ac:dyDescent="0.2">
      <c r="A428">
        <v>2.1</v>
      </c>
      <c r="B428">
        <v>6</v>
      </c>
      <c r="C428">
        <v>5.2</v>
      </c>
      <c r="D428">
        <v>5.5</v>
      </c>
      <c r="E428">
        <v>8.3000000000000007</v>
      </c>
      <c r="F428">
        <v>4.5999999999999996</v>
      </c>
    </row>
    <row r="429" spans="1:8" x14ac:dyDescent="0.2">
      <c r="A429">
        <v>1.9000000000000001</v>
      </c>
      <c r="B429">
        <v>6.1</v>
      </c>
      <c r="C429">
        <v>4.5999999999999996</v>
      </c>
      <c r="D429">
        <v>5.5</v>
      </c>
      <c r="E429">
        <v>7.9</v>
      </c>
      <c r="F429">
        <v>4.7</v>
      </c>
    </row>
    <row r="430" spans="1:8" x14ac:dyDescent="0.2">
      <c r="A430">
        <v>2.1</v>
      </c>
      <c r="B430">
        <v>6.1</v>
      </c>
      <c r="C430">
        <v>5.4</v>
      </c>
      <c r="D430">
        <v>5.5</v>
      </c>
      <c r="E430">
        <v>8.1</v>
      </c>
      <c r="F430">
        <v>4.7</v>
      </c>
    </row>
    <row r="431" spans="1:8" x14ac:dyDescent="0.2">
      <c r="A431">
        <v>1.9000000000000001</v>
      </c>
      <c r="B431">
        <v>6.2</v>
      </c>
      <c r="C431">
        <v>5</v>
      </c>
      <c r="D431">
        <v>5.6</v>
      </c>
      <c r="E431">
        <v>8</v>
      </c>
      <c r="F431">
        <v>4.8</v>
      </c>
    </row>
    <row r="432" spans="1:8" x14ac:dyDescent="0.2">
      <c r="A432">
        <v>2.1</v>
      </c>
      <c r="B432">
        <v>6.2</v>
      </c>
      <c r="C432">
        <v>4.8</v>
      </c>
      <c r="D432">
        <v>5.6</v>
      </c>
      <c r="E432">
        <v>7.8</v>
      </c>
      <c r="F432">
        <v>4.8</v>
      </c>
    </row>
    <row r="433" spans="1:6" x14ac:dyDescent="0.2">
      <c r="A433">
        <v>1.9000000000000001</v>
      </c>
      <c r="B433">
        <v>6.3</v>
      </c>
      <c r="C433">
        <v>5.2</v>
      </c>
      <c r="D433">
        <v>5.6</v>
      </c>
      <c r="E433">
        <v>8.1999999999999993</v>
      </c>
      <c r="F433">
        <v>4.8</v>
      </c>
    </row>
    <row r="434" spans="1:6" x14ac:dyDescent="0.2">
      <c r="A434">
        <v>2.1</v>
      </c>
      <c r="B434">
        <v>6.3</v>
      </c>
      <c r="C434">
        <v>4.5999999999999996</v>
      </c>
      <c r="D434">
        <v>5.6</v>
      </c>
      <c r="E434">
        <v>7.6</v>
      </c>
      <c r="F434">
        <v>4.8</v>
      </c>
    </row>
    <row r="435" spans="1:6" x14ac:dyDescent="0.2">
      <c r="A435">
        <v>1.7000000000000002</v>
      </c>
      <c r="B435">
        <v>6.3</v>
      </c>
      <c r="C435">
        <v>5.4</v>
      </c>
      <c r="D435">
        <v>5.6</v>
      </c>
      <c r="E435">
        <v>8.4</v>
      </c>
      <c r="F435">
        <v>4.8</v>
      </c>
    </row>
    <row r="436" spans="1:6" x14ac:dyDescent="0.2">
      <c r="A436">
        <v>2.2999999999999998</v>
      </c>
      <c r="B436">
        <v>6.3</v>
      </c>
      <c r="C436">
        <v>5</v>
      </c>
      <c r="D436">
        <v>5.7</v>
      </c>
      <c r="E436">
        <v>7.9</v>
      </c>
      <c r="F436">
        <v>4.9000000000000004</v>
      </c>
    </row>
    <row r="437" spans="1:6" x14ac:dyDescent="0.2">
      <c r="A437">
        <v>1.5</v>
      </c>
      <c r="B437">
        <v>6.3</v>
      </c>
      <c r="C437">
        <v>4.8</v>
      </c>
      <c r="D437">
        <v>5.7</v>
      </c>
      <c r="E437">
        <v>8.1</v>
      </c>
      <c r="F437">
        <v>4.9000000000000004</v>
      </c>
    </row>
    <row r="438" spans="1:6" x14ac:dyDescent="0.2">
      <c r="A438">
        <v>2.5</v>
      </c>
      <c r="B438">
        <v>6.3</v>
      </c>
      <c r="C438">
        <v>5.2</v>
      </c>
      <c r="D438">
        <v>5.7</v>
      </c>
      <c r="E438">
        <v>7.7</v>
      </c>
      <c r="F438">
        <v>4.9000000000000004</v>
      </c>
    </row>
    <row r="439" spans="1:6" x14ac:dyDescent="0.2">
      <c r="A439">
        <v>2</v>
      </c>
      <c r="B439">
        <v>6.4</v>
      </c>
      <c r="C439">
        <v>4.5999999999999996</v>
      </c>
      <c r="D439">
        <v>5.7</v>
      </c>
      <c r="E439">
        <v>8.3000000000000007</v>
      </c>
      <c r="F439">
        <v>4.9000000000000004</v>
      </c>
    </row>
    <row r="440" spans="1:6" x14ac:dyDescent="0.2">
      <c r="A440">
        <v>1.8</v>
      </c>
      <c r="B440">
        <v>6.4</v>
      </c>
      <c r="C440">
        <v>5.4</v>
      </c>
      <c r="D440">
        <v>5.7</v>
      </c>
      <c r="E440">
        <v>7.9</v>
      </c>
      <c r="F440">
        <v>5</v>
      </c>
    </row>
    <row r="441" spans="1:6" x14ac:dyDescent="0.2">
      <c r="A441">
        <v>2.2000000000000002</v>
      </c>
      <c r="B441">
        <v>6.4</v>
      </c>
      <c r="C441">
        <v>5</v>
      </c>
      <c r="D441">
        <v>5.8</v>
      </c>
      <c r="E441">
        <v>8.1</v>
      </c>
      <c r="F441">
        <v>5</v>
      </c>
    </row>
    <row r="442" spans="1:6" x14ac:dyDescent="0.2">
      <c r="A442">
        <v>1.6</v>
      </c>
      <c r="B442">
        <v>6.4</v>
      </c>
      <c r="C442">
        <v>4.8</v>
      </c>
      <c r="D442">
        <v>5.8</v>
      </c>
      <c r="E442">
        <v>7.7</v>
      </c>
      <c r="F442">
        <v>5</v>
      </c>
    </row>
    <row r="443" spans="1:6" x14ac:dyDescent="0.2">
      <c r="A443">
        <v>2.4</v>
      </c>
      <c r="B443">
        <v>6.4</v>
      </c>
      <c r="C443">
        <v>5.2</v>
      </c>
      <c r="D443">
        <v>5.8</v>
      </c>
      <c r="E443">
        <v>8.3000000000000007</v>
      </c>
      <c r="F443">
        <v>5</v>
      </c>
    </row>
    <row r="444" spans="1:6" x14ac:dyDescent="0.2">
      <c r="A444">
        <v>1.9000000000000001</v>
      </c>
      <c r="B444">
        <v>6.5</v>
      </c>
      <c r="C444">
        <v>4.9000000000000004</v>
      </c>
      <c r="D444">
        <v>5.9</v>
      </c>
      <c r="E444">
        <v>7.5</v>
      </c>
      <c r="F444">
        <v>5</v>
      </c>
    </row>
    <row r="445" spans="1:6" x14ac:dyDescent="0.2">
      <c r="A445">
        <v>2.1</v>
      </c>
      <c r="B445">
        <v>6.5</v>
      </c>
      <c r="C445">
        <v>5.0999999999999996</v>
      </c>
      <c r="D445">
        <v>5.9</v>
      </c>
      <c r="E445">
        <v>8.5</v>
      </c>
      <c r="F445">
        <v>5</v>
      </c>
    </row>
    <row r="446" spans="1:6" x14ac:dyDescent="0.2">
      <c r="A446">
        <v>1.7000000000000002</v>
      </c>
      <c r="B446">
        <v>6.5</v>
      </c>
      <c r="C446">
        <v>4.9000000000000004</v>
      </c>
      <c r="D446">
        <v>6</v>
      </c>
      <c r="E446">
        <v>7.3</v>
      </c>
      <c r="F446">
        <v>5</v>
      </c>
    </row>
    <row r="447" spans="1:6" x14ac:dyDescent="0.2">
      <c r="A447">
        <v>2.2999999999999998</v>
      </c>
      <c r="B447">
        <v>6.5</v>
      </c>
      <c r="C447">
        <v>5.0999999999999996</v>
      </c>
      <c r="D447">
        <v>6</v>
      </c>
      <c r="E447">
        <v>8.6999999999999993</v>
      </c>
      <c r="F447">
        <v>5</v>
      </c>
    </row>
    <row r="448" spans="1:6" x14ac:dyDescent="0.2">
      <c r="A448">
        <v>2</v>
      </c>
      <c r="B448">
        <v>6.7</v>
      </c>
      <c r="C448">
        <v>4.7</v>
      </c>
      <c r="D448">
        <v>6</v>
      </c>
      <c r="E448">
        <v>7.9</v>
      </c>
      <c r="F448">
        <v>5.0999999999999996</v>
      </c>
    </row>
    <row r="449" spans="1:6" x14ac:dyDescent="0.2">
      <c r="A449">
        <v>1.8</v>
      </c>
      <c r="B449">
        <v>6.7</v>
      </c>
      <c r="C449">
        <v>5.3</v>
      </c>
      <c r="D449">
        <v>6</v>
      </c>
      <c r="E449">
        <v>8.1</v>
      </c>
      <c r="F449">
        <v>5.0999999999999996</v>
      </c>
    </row>
    <row r="450" spans="1:6" x14ac:dyDescent="0.2">
      <c r="A450">
        <v>2.2000000000000002</v>
      </c>
      <c r="B450">
        <v>6.7</v>
      </c>
      <c r="C450">
        <v>4.9000000000000004</v>
      </c>
      <c r="D450">
        <v>6.1</v>
      </c>
      <c r="E450">
        <v>7.7</v>
      </c>
      <c r="F450">
        <v>5.0999999999999996</v>
      </c>
    </row>
    <row r="451" spans="1:6" x14ac:dyDescent="0.2">
      <c r="A451">
        <v>1.6</v>
      </c>
      <c r="B451">
        <v>6.7</v>
      </c>
      <c r="C451">
        <v>5.0999999999999996</v>
      </c>
      <c r="D451">
        <v>6.1</v>
      </c>
      <c r="E451">
        <v>8.3000000000000007</v>
      </c>
      <c r="F451">
        <v>5.0999999999999996</v>
      </c>
    </row>
    <row r="452" spans="1:6" x14ac:dyDescent="0.2">
      <c r="A452">
        <v>2.4</v>
      </c>
      <c r="B452">
        <v>6.7</v>
      </c>
      <c r="C452">
        <v>4.7</v>
      </c>
      <c r="D452">
        <v>6.1</v>
      </c>
      <c r="E452">
        <v>7.5</v>
      </c>
      <c r="F452">
        <v>5.0999999999999996</v>
      </c>
    </row>
    <row r="453" spans="1:6" x14ac:dyDescent="0.2">
      <c r="A453">
        <v>1.9000000000000001</v>
      </c>
      <c r="B453">
        <v>6.8</v>
      </c>
      <c r="C453">
        <v>5.3</v>
      </c>
      <c r="D453">
        <v>6.1</v>
      </c>
      <c r="E453">
        <v>8.5</v>
      </c>
      <c r="F453">
        <v>5.0999999999999996</v>
      </c>
    </row>
    <row r="454" spans="1:6" x14ac:dyDescent="0.2">
      <c r="A454">
        <v>2.1</v>
      </c>
      <c r="B454">
        <v>6.8</v>
      </c>
      <c r="C454">
        <v>4.9000000000000004</v>
      </c>
      <c r="D454">
        <v>6.2</v>
      </c>
      <c r="E454">
        <v>7.3</v>
      </c>
      <c r="F454">
        <v>5.0999999999999996</v>
      </c>
    </row>
    <row r="455" spans="1:6" x14ac:dyDescent="0.2">
      <c r="A455">
        <v>2</v>
      </c>
      <c r="B455">
        <v>6.9</v>
      </c>
      <c r="C455">
        <v>5.0999999999999996</v>
      </c>
      <c r="D455">
        <v>6.2</v>
      </c>
      <c r="E455">
        <v>8.6999999999999993</v>
      </c>
      <c r="F455">
        <v>5.0999999999999996</v>
      </c>
    </row>
    <row r="456" spans="1:6" x14ac:dyDescent="0.2">
      <c r="A456">
        <v>1.8</v>
      </c>
      <c r="B456">
        <v>6.9</v>
      </c>
      <c r="C456">
        <v>5</v>
      </c>
      <c r="D456">
        <v>6.3</v>
      </c>
      <c r="E456">
        <v>8</v>
      </c>
      <c r="F456">
        <v>5.2</v>
      </c>
    </row>
    <row r="457" spans="1:6" x14ac:dyDescent="0.2">
      <c r="A457">
        <v>2.2000000000000002</v>
      </c>
      <c r="B457">
        <v>6.9</v>
      </c>
      <c r="C457">
        <v>4.8</v>
      </c>
      <c r="D457">
        <v>6.3</v>
      </c>
      <c r="E457">
        <v>7.8</v>
      </c>
      <c r="F457">
        <v>5.2</v>
      </c>
    </row>
    <row r="458" spans="1:6" x14ac:dyDescent="0.2">
      <c r="A458">
        <v>2</v>
      </c>
      <c r="B458">
        <v>7.1</v>
      </c>
      <c r="C458">
        <v>5.2</v>
      </c>
      <c r="D458">
        <v>6.3</v>
      </c>
      <c r="E458">
        <v>8.1999999999999993</v>
      </c>
      <c r="F458">
        <v>5.2</v>
      </c>
    </row>
    <row r="459" spans="1:6" x14ac:dyDescent="0.2">
      <c r="A459">
        <v>2</v>
      </c>
      <c r="B459">
        <v>7.2</v>
      </c>
      <c r="C459">
        <v>4.9000000000000004</v>
      </c>
      <c r="D459">
        <v>6.4</v>
      </c>
      <c r="E459">
        <v>8</v>
      </c>
      <c r="F459">
        <v>5.3</v>
      </c>
    </row>
    <row r="460" spans="1:6" x14ac:dyDescent="0.2">
      <c r="A460">
        <v>1.8</v>
      </c>
      <c r="B460">
        <v>7.2</v>
      </c>
      <c r="C460">
        <v>5.0999999999999996</v>
      </c>
      <c r="D460">
        <v>6.4</v>
      </c>
      <c r="E460">
        <v>8</v>
      </c>
      <c r="F460">
        <v>5.4</v>
      </c>
    </row>
    <row r="461" spans="1:6" x14ac:dyDescent="0.2">
      <c r="A461">
        <v>2.2000000000000002</v>
      </c>
      <c r="B461">
        <v>7.2</v>
      </c>
      <c r="C461">
        <v>5</v>
      </c>
      <c r="D461">
        <v>6.5</v>
      </c>
      <c r="E461">
        <v>7.8</v>
      </c>
      <c r="F461">
        <v>5.4</v>
      </c>
    </row>
    <row r="462" spans="1:6" x14ac:dyDescent="0.2">
      <c r="A462">
        <v>2</v>
      </c>
      <c r="B462">
        <v>7.3</v>
      </c>
      <c r="C462">
        <v>4.9000000000000004</v>
      </c>
      <c r="D462">
        <v>6.6</v>
      </c>
      <c r="E462">
        <v>8.1999999999999993</v>
      </c>
      <c r="F462">
        <v>5.4</v>
      </c>
    </row>
    <row r="463" spans="1:6" x14ac:dyDescent="0.2">
      <c r="A463">
        <v>2</v>
      </c>
      <c r="B463">
        <v>7.4</v>
      </c>
      <c r="C463">
        <v>5.0999999999999996</v>
      </c>
      <c r="D463">
        <v>6.6</v>
      </c>
      <c r="E463">
        <v>7.6</v>
      </c>
      <c r="F463">
        <v>5.4</v>
      </c>
    </row>
    <row r="464" spans="1:6" x14ac:dyDescent="0.2">
      <c r="A464">
        <v>2</v>
      </c>
      <c r="B464">
        <v>7.6</v>
      </c>
      <c r="C464">
        <v>5</v>
      </c>
      <c r="D464">
        <v>6.7</v>
      </c>
      <c r="E464">
        <v>8.4</v>
      </c>
      <c r="F464">
        <v>5.4</v>
      </c>
    </row>
    <row r="465" spans="1:6" x14ac:dyDescent="0.2">
      <c r="A465">
        <v>1.9000000000000001</v>
      </c>
      <c r="B465">
        <v>7.7</v>
      </c>
      <c r="C465">
        <v>4.8</v>
      </c>
      <c r="D465">
        <v>6.7</v>
      </c>
      <c r="E465">
        <v>7.9</v>
      </c>
      <c r="F465">
        <v>5.5</v>
      </c>
    </row>
    <row r="466" spans="1:6" x14ac:dyDescent="0.2">
      <c r="A466">
        <v>2.1</v>
      </c>
      <c r="B466">
        <v>7.7</v>
      </c>
      <c r="C466">
        <v>5.2</v>
      </c>
      <c r="D466">
        <v>6.7</v>
      </c>
      <c r="E466">
        <v>8.1</v>
      </c>
      <c r="F466">
        <v>5.5</v>
      </c>
    </row>
    <row r="467" spans="1:6" x14ac:dyDescent="0.2">
      <c r="A467">
        <v>1.7000000000000002</v>
      </c>
      <c r="B467">
        <v>7.7</v>
      </c>
      <c r="C467">
        <v>5</v>
      </c>
      <c r="D467">
        <v>6.8</v>
      </c>
      <c r="E467">
        <v>7.9</v>
      </c>
      <c r="F467">
        <v>5.7</v>
      </c>
    </row>
    <row r="468" spans="1:6" x14ac:dyDescent="0.2">
      <c r="A468">
        <v>2.2999999999999998</v>
      </c>
      <c r="B468">
        <v>7.7</v>
      </c>
      <c r="C468">
        <v>5</v>
      </c>
      <c r="D468">
        <v>6.9</v>
      </c>
      <c r="E468">
        <v>8.1</v>
      </c>
      <c r="F468">
        <v>5.7</v>
      </c>
    </row>
    <row r="469" spans="1:6" x14ac:dyDescent="0.2">
      <c r="A469">
        <v>2</v>
      </c>
      <c r="B469">
        <v>7.9</v>
      </c>
      <c r="C469">
        <v>5</v>
      </c>
      <c r="D469">
        <v>7</v>
      </c>
      <c r="E469">
        <v>8</v>
      </c>
      <c r="F469">
        <v>5.8</v>
      </c>
    </row>
  </sheetData>
  <phoneticPr fontId="3"/>
  <hyperlinks>
    <hyperlink ref="A4" location="A13" display="分析対象列" xr:uid="{00000000-0004-0000-1200-000000000000}"/>
    <hyperlink ref="A5" location="A16" display="基本統計量" xr:uid="{00000000-0004-0000-1200-000001000000}"/>
    <hyperlink ref="A6" location="A31" display="度数分布とヒストグラム" xr:uid="{00000000-0004-0000-1200-000002000000}"/>
    <hyperlink ref="A7" location="A126" display="幹葉表示" xr:uid="{00000000-0004-0000-1200-000003000000}"/>
    <hyperlink ref="A8" location="A154" display="箱ひげ図" xr:uid="{00000000-0004-0000-1200-000004000000}"/>
    <hyperlink ref="A9" location="A193" display="平均値グラフ" xr:uid="{00000000-0004-0000-1200-000005000000}"/>
    <hyperlink ref="A10" location="A261" display="ドットプロット" xr:uid="{00000000-0004-0000-1200-000006000000}"/>
    <hyperlink ref="A11" location="A279" display="カーネル密度推定" xr:uid="{00000000-0004-0000-1200-000007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N76"/>
  <sheetViews>
    <sheetView tabSelected="1" workbookViewId="0">
      <selection activeCell="C26" sqref="C26:F26"/>
    </sheetView>
  </sheetViews>
  <sheetFormatPr defaultRowHeight="13" x14ac:dyDescent="0.2"/>
  <cols>
    <col min="1" max="1" width="2.6328125" customWidth="1"/>
    <col min="2" max="2" width="4.453125" customWidth="1"/>
    <col min="3" max="3" width="9.6328125" customWidth="1"/>
    <col min="4" max="4" width="8.26953125" customWidth="1"/>
    <col min="5" max="5" width="10.36328125" customWidth="1"/>
    <col min="7" max="7" width="2.6328125" customWidth="1"/>
    <col min="14" max="14" width="3.90625" customWidth="1"/>
  </cols>
  <sheetData>
    <row r="2" spans="2:7" ht="18" customHeight="1" x14ac:dyDescent="0.2">
      <c r="B2" s="6" t="s">
        <v>19</v>
      </c>
      <c r="C2" s="1"/>
      <c r="D2" s="1"/>
      <c r="E2" s="1"/>
      <c r="F2" s="1"/>
      <c r="G2" s="1"/>
    </row>
    <row r="25" spans="2:8" ht="13.5" thickBot="1" x14ac:dyDescent="0.25">
      <c r="B25" t="s">
        <v>39</v>
      </c>
      <c r="H25" s="88"/>
    </row>
    <row r="26" spans="2:8" x14ac:dyDescent="0.2">
      <c r="B26" t="s">
        <v>0</v>
      </c>
      <c r="C26" s="7" t="s">
        <v>23</v>
      </c>
      <c r="D26" s="8" t="s">
        <v>24</v>
      </c>
      <c r="E26" s="8" t="s">
        <v>25</v>
      </c>
      <c r="F26" s="9" t="s">
        <v>26</v>
      </c>
    </row>
    <row r="27" spans="2:8" x14ac:dyDescent="0.2">
      <c r="B27">
        <v>1</v>
      </c>
      <c r="C27" s="13">
        <v>5.0999999999999996</v>
      </c>
      <c r="D27" s="14">
        <v>3.5</v>
      </c>
      <c r="E27" s="14">
        <v>1.4</v>
      </c>
      <c r="F27" s="17">
        <v>0.2</v>
      </c>
    </row>
    <row r="28" spans="2:8" x14ac:dyDescent="0.2">
      <c r="B28">
        <v>2</v>
      </c>
      <c r="C28" s="13">
        <v>4.9000000000000004</v>
      </c>
      <c r="D28" s="14">
        <v>3</v>
      </c>
      <c r="E28" s="14">
        <v>1.4</v>
      </c>
      <c r="F28" s="17">
        <v>0.2</v>
      </c>
    </row>
    <row r="29" spans="2:8" x14ac:dyDescent="0.2">
      <c r="B29">
        <v>3</v>
      </c>
      <c r="C29" s="13">
        <v>4.7</v>
      </c>
      <c r="D29" s="14">
        <v>3.2</v>
      </c>
      <c r="E29" s="14">
        <v>1.3</v>
      </c>
      <c r="F29" s="17">
        <v>0.2</v>
      </c>
    </row>
    <row r="30" spans="2:8" x14ac:dyDescent="0.2">
      <c r="B30">
        <v>4</v>
      </c>
      <c r="C30" s="13">
        <v>4.5999999999999996</v>
      </c>
      <c r="D30" s="14">
        <v>3.1</v>
      </c>
      <c r="E30" s="14">
        <v>1.5</v>
      </c>
      <c r="F30" s="17">
        <v>0.2</v>
      </c>
    </row>
    <row r="31" spans="2:8" x14ac:dyDescent="0.2">
      <c r="B31">
        <v>5</v>
      </c>
      <c r="C31" s="13">
        <v>5</v>
      </c>
      <c r="D31" s="14">
        <v>3.6</v>
      </c>
      <c r="E31" s="14">
        <v>1.4</v>
      </c>
      <c r="F31" s="17">
        <v>0.2</v>
      </c>
    </row>
    <row r="32" spans="2:8" x14ac:dyDescent="0.2">
      <c r="B32">
        <v>6</v>
      </c>
      <c r="C32" s="13">
        <v>5.4</v>
      </c>
      <c r="D32" s="14">
        <v>3.9</v>
      </c>
      <c r="E32" s="14">
        <v>1.7</v>
      </c>
      <c r="F32" s="17">
        <v>0.4</v>
      </c>
    </row>
    <row r="33" spans="2:6" x14ac:dyDescent="0.2">
      <c r="B33">
        <v>7</v>
      </c>
      <c r="C33" s="13">
        <v>4.5999999999999996</v>
      </c>
      <c r="D33" s="14">
        <v>3.4</v>
      </c>
      <c r="E33" s="14">
        <v>1.4</v>
      </c>
      <c r="F33" s="17">
        <v>0.3</v>
      </c>
    </row>
    <row r="34" spans="2:6" x14ac:dyDescent="0.2">
      <c r="B34">
        <v>8</v>
      </c>
      <c r="C34" s="13">
        <v>5</v>
      </c>
      <c r="D34" s="14">
        <v>3.4</v>
      </c>
      <c r="E34" s="14">
        <v>1.5</v>
      </c>
      <c r="F34" s="17">
        <v>0.2</v>
      </c>
    </row>
    <row r="35" spans="2:6" x14ac:dyDescent="0.2">
      <c r="B35">
        <v>9</v>
      </c>
      <c r="C35" s="13">
        <v>4.4000000000000004</v>
      </c>
      <c r="D35" s="14">
        <v>2.9</v>
      </c>
      <c r="E35" s="14">
        <v>1.4</v>
      </c>
      <c r="F35" s="17">
        <v>0.2</v>
      </c>
    </row>
    <row r="36" spans="2:6" x14ac:dyDescent="0.2">
      <c r="B36">
        <v>10</v>
      </c>
      <c r="C36" s="13">
        <v>4.9000000000000004</v>
      </c>
      <c r="D36" s="14">
        <v>3.1</v>
      </c>
      <c r="E36" s="14">
        <v>1.5</v>
      </c>
      <c r="F36" s="17">
        <v>0.1</v>
      </c>
    </row>
    <row r="37" spans="2:6" x14ac:dyDescent="0.2">
      <c r="B37">
        <v>11</v>
      </c>
      <c r="C37" s="13">
        <v>5.4</v>
      </c>
      <c r="D37" s="14">
        <v>3.7</v>
      </c>
      <c r="E37" s="14">
        <v>1.5</v>
      </c>
      <c r="F37" s="17">
        <v>0.2</v>
      </c>
    </row>
    <row r="38" spans="2:6" x14ac:dyDescent="0.2">
      <c r="B38">
        <v>12</v>
      </c>
      <c r="C38" s="13">
        <v>4.8</v>
      </c>
      <c r="D38" s="14">
        <v>3.4</v>
      </c>
      <c r="E38" s="14">
        <v>1.6</v>
      </c>
      <c r="F38" s="17">
        <v>0.2</v>
      </c>
    </row>
    <row r="39" spans="2:6" x14ac:dyDescent="0.2">
      <c r="B39">
        <v>13</v>
      </c>
      <c r="C39" s="13">
        <v>4.8</v>
      </c>
      <c r="D39" s="14">
        <v>3</v>
      </c>
      <c r="E39" s="14">
        <v>1.4</v>
      </c>
      <c r="F39" s="17">
        <v>0.1</v>
      </c>
    </row>
    <row r="40" spans="2:6" x14ac:dyDescent="0.2">
      <c r="B40">
        <v>14</v>
      </c>
      <c r="C40" s="13">
        <v>4.3</v>
      </c>
      <c r="D40" s="14">
        <v>3</v>
      </c>
      <c r="E40" s="14">
        <v>1.1000000000000001</v>
      </c>
      <c r="F40" s="17">
        <v>0.1</v>
      </c>
    </row>
    <row r="41" spans="2:6" x14ac:dyDescent="0.2">
      <c r="B41">
        <v>15</v>
      </c>
      <c r="C41" s="13">
        <v>5.8</v>
      </c>
      <c r="D41" s="14">
        <v>4</v>
      </c>
      <c r="E41" s="14">
        <v>1.2</v>
      </c>
      <c r="F41" s="17">
        <v>0.2</v>
      </c>
    </row>
    <row r="42" spans="2:6" x14ac:dyDescent="0.2">
      <c r="B42">
        <v>16</v>
      </c>
      <c r="C42" s="13">
        <v>5.7</v>
      </c>
      <c r="D42" s="14">
        <v>4.4000000000000004</v>
      </c>
      <c r="E42" s="14">
        <v>1.5</v>
      </c>
      <c r="F42" s="17">
        <v>0.4</v>
      </c>
    </row>
    <row r="43" spans="2:6" x14ac:dyDescent="0.2">
      <c r="B43">
        <v>17</v>
      </c>
      <c r="C43" s="13">
        <v>5.4</v>
      </c>
      <c r="D43" s="14">
        <v>3.9</v>
      </c>
      <c r="E43" s="14">
        <v>1.3</v>
      </c>
      <c r="F43" s="17">
        <v>0.4</v>
      </c>
    </row>
    <row r="44" spans="2:6" x14ac:dyDescent="0.2">
      <c r="B44">
        <v>18</v>
      </c>
      <c r="C44" s="13">
        <v>5.0999999999999996</v>
      </c>
      <c r="D44" s="14">
        <v>3.5</v>
      </c>
      <c r="E44" s="14">
        <v>1.4</v>
      </c>
      <c r="F44" s="17">
        <v>0.3</v>
      </c>
    </row>
    <row r="45" spans="2:6" x14ac:dyDescent="0.2">
      <c r="B45">
        <v>19</v>
      </c>
      <c r="C45" s="13">
        <v>5.7</v>
      </c>
      <c r="D45" s="14">
        <v>3.8</v>
      </c>
      <c r="E45" s="14">
        <v>1.7</v>
      </c>
      <c r="F45" s="17">
        <v>0.3</v>
      </c>
    </row>
    <row r="46" spans="2:6" x14ac:dyDescent="0.2">
      <c r="B46">
        <v>20</v>
      </c>
      <c r="C46" s="13">
        <v>5.0999999999999996</v>
      </c>
      <c r="D46" s="14">
        <v>3.8</v>
      </c>
      <c r="E46" s="14">
        <v>1.5</v>
      </c>
      <c r="F46" s="17">
        <v>0.3</v>
      </c>
    </row>
    <row r="47" spans="2:6" x14ac:dyDescent="0.2">
      <c r="B47">
        <v>21</v>
      </c>
      <c r="C47" s="13">
        <v>5.4</v>
      </c>
      <c r="D47" s="14">
        <v>3.4</v>
      </c>
      <c r="E47" s="14">
        <v>1.7</v>
      </c>
      <c r="F47" s="17">
        <v>0.2</v>
      </c>
    </row>
    <row r="48" spans="2:6" x14ac:dyDescent="0.2">
      <c r="B48">
        <v>22</v>
      </c>
      <c r="C48" s="13">
        <v>5.0999999999999996</v>
      </c>
      <c r="D48" s="14">
        <v>3.7</v>
      </c>
      <c r="E48" s="14">
        <v>1.5</v>
      </c>
      <c r="F48" s="17">
        <v>0.4</v>
      </c>
    </row>
    <row r="49" spans="2:14" x14ac:dyDescent="0.2">
      <c r="B49">
        <v>23</v>
      </c>
      <c r="C49" s="13">
        <v>4.5999999999999996</v>
      </c>
      <c r="D49" s="14">
        <v>3.6</v>
      </c>
      <c r="E49" s="14">
        <v>1</v>
      </c>
      <c r="F49" s="17">
        <v>0.2</v>
      </c>
    </row>
    <row r="50" spans="2:14" x14ac:dyDescent="0.2">
      <c r="B50">
        <v>24</v>
      </c>
      <c r="C50" s="13">
        <v>5.0999999999999996</v>
      </c>
      <c r="D50" s="14">
        <v>3.3</v>
      </c>
      <c r="E50" s="14">
        <v>1.7</v>
      </c>
      <c r="F50" s="17">
        <v>0.5</v>
      </c>
    </row>
    <row r="51" spans="2:14" x14ac:dyDescent="0.2">
      <c r="B51">
        <v>25</v>
      </c>
      <c r="C51" s="13">
        <v>4.8</v>
      </c>
      <c r="D51" s="14">
        <v>3.4</v>
      </c>
      <c r="E51" s="14">
        <v>1.9</v>
      </c>
      <c r="F51" s="17">
        <v>0.2</v>
      </c>
    </row>
    <row r="52" spans="2:14" x14ac:dyDescent="0.2">
      <c r="B52">
        <v>26</v>
      </c>
      <c r="C52" s="13">
        <v>5</v>
      </c>
      <c r="D52" s="14">
        <v>3</v>
      </c>
      <c r="E52" s="14">
        <v>1.6</v>
      </c>
      <c r="F52" s="17">
        <v>0.2</v>
      </c>
      <c r="N52" s="42"/>
    </row>
    <row r="53" spans="2:14" x14ac:dyDescent="0.2">
      <c r="B53">
        <v>27</v>
      </c>
      <c r="C53" s="13">
        <v>5</v>
      </c>
      <c r="D53" s="14">
        <v>3.4</v>
      </c>
      <c r="E53" s="14">
        <v>1.6</v>
      </c>
      <c r="F53" s="17">
        <v>0.4</v>
      </c>
    </row>
    <row r="54" spans="2:14" x14ac:dyDescent="0.2">
      <c r="B54">
        <v>28</v>
      </c>
      <c r="C54" s="13">
        <v>5.2</v>
      </c>
      <c r="D54" s="14">
        <v>3.5</v>
      </c>
      <c r="E54" s="14">
        <v>1.5</v>
      </c>
      <c r="F54" s="17">
        <v>0.2</v>
      </c>
    </row>
    <row r="55" spans="2:14" x14ac:dyDescent="0.2">
      <c r="B55">
        <v>29</v>
      </c>
      <c r="C55" s="13">
        <v>5.2</v>
      </c>
      <c r="D55" s="14">
        <v>3.4</v>
      </c>
      <c r="E55" s="14">
        <v>1.4</v>
      </c>
      <c r="F55" s="17">
        <v>0.2</v>
      </c>
    </row>
    <row r="56" spans="2:14" x14ac:dyDescent="0.2">
      <c r="B56">
        <v>30</v>
      </c>
      <c r="C56" s="13">
        <v>4.7</v>
      </c>
      <c r="D56" s="14">
        <v>3.2</v>
      </c>
      <c r="E56" s="14">
        <v>1.6</v>
      </c>
      <c r="F56" s="17">
        <v>0.2</v>
      </c>
      <c r="N56" s="42"/>
    </row>
    <row r="57" spans="2:14" x14ac:dyDescent="0.2">
      <c r="B57">
        <v>31</v>
      </c>
      <c r="C57" s="13">
        <v>4.8</v>
      </c>
      <c r="D57" s="14">
        <v>3.1</v>
      </c>
      <c r="E57" s="14">
        <v>1.6</v>
      </c>
      <c r="F57" s="17">
        <v>0.2</v>
      </c>
    </row>
    <row r="58" spans="2:14" x14ac:dyDescent="0.2">
      <c r="B58">
        <v>32</v>
      </c>
      <c r="C58" s="13">
        <v>5.4</v>
      </c>
      <c r="D58" s="14">
        <v>3.4</v>
      </c>
      <c r="E58" s="14">
        <v>1.5</v>
      </c>
      <c r="F58" s="17">
        <v>0.4</v>
      </c>
    </row>
    <row r="59" spans="2:14" x14ac:dyDescent="0.2">
      <c r="B59">
        <v>33</v>
      </c>
      <c r="C59" s="13">
        <v>5.2</v>
      </c>
      <c r="D59" s="14">
        <v>4.0999999999999996</v>
      </c>
      <c r="E59" s="14">
        <v>1.5</v>
      </c>
      <c r="F59" s="17">
        <v>0.1</v>
      </c>
      <c r="N59" s="42"/>
    </row>
    <row r="60" spans="2:14" x14ac:dyDescent="0.2">
      <c r="B60">
        <v>34</v>
      </c>
      <c r="C60" s="13">
        <v>5.5</v>
      </c>
      <c r="D60" s="14">
        <v>4.2</v>
      </c>
      <c r="E60" s="14">
        <v>1.4</v>
      </c>
      <c r="F60" s="17">
        <v>0.2</v>
      </c>
    </row>
    <row r="61" spans="2:14" x14ac:dyDescent="0.2">
      <c r="B61">
        <v>35</v>
      </c>
      <c r="C61" s="13">
        <v>4.9000000000000004</v>
      </c>
      <c r="D61" s="14">
        <v>3.1</v>
      </c>
      <c r="E61" s="14">
        <v>1.5</v>
      </c>
      <c r="F61" s="17">
        <v>0.2</v>
      </c>
    </row>
    <row r="62" spans="2:14" x14ac:dyDescent="0.2">
      <c r="B62">
        <v>36</v>
      </c>
      <c r="C62" s="13">
        <v>5</v>
      </c>
      <c r="D62" s="14">
        <v>3.2</v>
      </c>
      <c r="E62" s="14">
        <v>1.2</v>
      </c>
      <c r="F62" s="17">
        <v>0.2</v>
      </c>
      <c r="N62" s="42"/>
    </row>
    <row r="63" spans="2:14" x14ac:dyDescent="0.2">
      <c r="B63">
        <v>37</v>
      </c>
      <c r="C63" s="13">
        <v>5.5</v>
      </c>
      <c r="D63" s="14">
        <v>3.5</v>
      </c>
      <c r="E63" s="14">
        <v>1.3</v>
      </c>
      <c r="F63" s="17">
        <v>0.2</v>
      </c>
    </row>
    <row r="64" spans="2:14" x14ac:dyDescent="0.2">
      <c r="B64">
        <v>38</v>
      </c>
      <c r="C64" s="13">
        <v>4.9000000000000004</v>
      </c>
      <c r="D64" s="14">
        <v>3.6</v>
      </c>
      <c r="E64" s="14">
        <v>1.4</v>
      </c>
      <c r="F64" s="17">
        <v>0.1</v>
      </c>
    </row>
    <row r="65" spans="2:6" x14ac:dyDescent="0.2">
      <c r="B65">
        <v>39</v>
      </c>
      <c r="C65" s="13">
        <v>4.4000000000000004</v>
      </c>
      <c r="D65" s="14">
        <v>3</v>
      </c>
      <c r="E65" s="14">
        <v>1.3</v>
      </c>
      <c r="F65" s="17">
        <v>0.2</v>
      </c>
    </row>
    <row r="66" spans="2:6" x14ac:dyDescent="0.2">
      <c r="B66">
        <v>40</v>
      </c>
      <c r="C66" s="13">
        <v>5.0999999999999996</v>
      </c>
      <c r="D66" s="14">
        <v>3.4</v>
      </c>
      <c r="E66" s="14">
        <v>1.5</v>
      </c>
      <c r="F66" s="17">
        <v>0.2</v>
      </c>
    </row>
    <row r="67" spans="2:6" x14ac:dyDescent="0.2">
      <c r="B67">
        <v>41</v>
      </c>
      <c r="C67" s="13">
        <v>5</v>
      </c>
      <c r="D67" s="14">
        <v>3.5</v>
      </c>
      <c r="E67" s="14">
        <v>1.3</v>
      </c>
      <c r="F67" s="17">
        <v>0.3</v>
      </c>
    </row>
    <row r="68" spans="2:6" x14ac:dyDescent="0.2">
      <c r="B68">
        <v>42</v>
      </c>
      <c r="C68" s="13">
        <v>4.5</v>
      </c>
      <c r="D68" s="14">
        <v>2.2999999999999998</v>
      </c>
      <c r="E68" s="14">
        <v>1.3</v>
      </c>
      <c r="F68" s="17">
        <v>0.3</v>
      </c>
    </row>
    <row r="69" spans="2:6" x14ac:dyDescent="0.2">
      <c r="B69">
        <v>43</v>
      </c>
      <c r="C69" s="13">
        <v>4.4000000000000004</v>
      </c>
      <c r="D69" s="14">
        <v>3.2</v>
      </c>
      <c r="E69" s="14">
        <v>1.3</v>
      </c>
      <c r="F69" s="17">
        <v>0.2</v>
      </c>
    </row>
    <row r="70" spans="2:6" x14ac:dyDescent="0.2">
      <c r="B70">
        <v>44</v>
      </c>
      <c r="C70" s="13">
        <v>5</v>
      </c>
      <c r="D70" s="14">
        <v>3.5</v>
      </c>
      <c r="E70" s="14">
        <v>1.6</v>
      </c>
      <c r="F70" s="17">
        <v>0.6</v>
      </c>
    </row>
    <row r="71" spans="2:6" x14ac:dyDescent="0.2">
      <c r="B71">
        <v>45</v>
      </c>
      <c r="C71" s="13">
        <v>5.0999999999999996</v>
      </c>
      <c r="D71" s="14">
        <v>3.8</v>
      </c>
      <c r="E71" s="14">
        <v>1.9</v>
      </c>
      <c r="F71" s="17">
        <v>0.4</v>
      </c>
    </row>
    <row r="72" spans="2:6" x14ac:dyDescent="0.2">
      <c r="B72">
        <v>46</v>
      </c>
      <c r="C72" s="13">
        <v>4.8</v>
      </c>
      <c r="D72" s="14">
        <v>3</v>
      </c>
      <c r="E72" s="14">
        <v>1.4</v>
      </c>
      <c r="F72" s="17">
        <v>0.3</v>
      </c>
    </row>
    <row r="73" spans="2:6" x14ac:dyDescent="0.2">
      <c r="B73">
        <v>47</v>
      </c>
      <c r="C73" s="13">
        <v>5.0999999999999996</v>
      </c>
      <c r="D73" s="14">
        <v>3.8</v>
      </c>
      <c r="E73" s="14">
        <v>1.6</v>
      </c>
      <c r="F73" s="17">
        <v>0.2</v>
      </c>
    </row>
    <row r="74" spans="2:6" x14ac:dyDescent="0.2">
      <c r="B74">
        <v>48</v>
      </c>
      <c r="C74" s="13">
        <v>4.5999999999999996</v>
      </c>
      <c r="D74" s="14">
        <v>3.2</v>
      </c>
      <c r="E74" s="14">
        <v>1.4</v>
      </c>
      <c r="F74" s="17">
        <v>0.2</v>
      </c>
    </row>
    <row r="75" spans="2:6" x14ac:dyDescent="0.2">
      <c r="B75">
        <v>49</v>
      </c>
      <c r="C75" s="13">
        <v>5.3</v>
      </c>
      <c r="D75" s="14">
        <v>3.7</v>
      </c>
      <c r="E75" s="14">
        <v>1.5</v>
      </c>
      <c r="F75" s="17">
        <v>0.2</v>
      </c>
    </row>
    <row r="76" spans="2:6" ht="13.5" thickBot="1" x14ac:dyDescent="0.25">
      <c r="B76">
        <v>50</v>
      </c>
      <c r="C76" s="15">
        <v>5</v>
      </c>
      <c r="D76" s="16">
        <v>3.3</v>
      </c>
      <c r="E76" s="16">
        <v>1.4</v>
      </c>
      <c r="F76" s="18">
        <v>0.2</v>
      </c>
    </row>
  </sheetData>
  <sheetProtection password="8401" sheet="1" scenarios="1"/>
  <phoneticPr fontId="10"/>
  <pageMargins left="0.75" right="0.75" top="1" bottom="1" header="0.51200000000000001" footer="0.51200000000000001"/>
  <pageSetup paperSize="9" scale="83"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B2:F53"/>
  <sheetViews>
    <sheetView workbookViewId="0">
      <selection activeCell="C33" sqref="C33:F33"/>
    </sheetView>
  </sheetViews>
  <sheetFormatPr defaultRowHeight="13" x14ac:dyDescent="0.2"/>
  <cols>
    <col min="1" max="1" width="2.6328125" customWidth="1"/>
    <col min="2" max="2" width="4.08984375" customWidth="1"/>
    <col min="3" max="3" width="9.6328125" bestFit="1" customWidth="1"/>
    <col min="7" max="7" width="2.6328125" customWidth="1"/>
  </cols>
  <sheetData>
    <row r="2" spans="2:2" ht="18" customHeight="1" x14ac:dyDescent="0.2">
      <c r="B2" s="6" t="s">
        <v>30</v>
      </c>
    </row>
    <row r="32" spans="2:2" ht="13.5" thickBot="1" x14ac:dyDescent="0.25">
      <c r="B32" t="s">
        <v>61</v>
      </c>
    </row>
    <row r="33" spans="2:6" ht="26" x14ac:dyDescent="0.2">
      <c r="B33" t="s">
        <v>0</v>
      </c>
      <c r="C33" s="23" t="s">
        <v>57</v>
      </c>
      <c r="D33" s="24" t="s">
        <v>60</v>
      </c>
      <c r="E33" s="24" t="s">
        <v>58</v>
      </c>
      <c r="F33" s="25" t="s">
        <v>59</v>
      </c>
    </row>
    <row r="34" spans="2:6" x14ac:dyDescent="0.2">
      <c r="B34">
        <v>1</v>
      </c>
      <c r="C34" s="26">
        <v>13.07</v>
      </c>
      <c r="D34" s="27">
        <v>7.52</v>
      </c>
      <c r="E34" s="27">
        <v>10.85</v>
      </c>
      <c r="F34" s="28">
        <v>9.67</v>
      </c>
    </row>
    <row r="35" spans="2:6" x14ac:dyDescent="0.2">
      <c r="B35">
        <v>2</v>
      </c>
      <c r="C35" s="26">
        <v>6.63</v>
      </c>
      <c r="D35" s="27">
        <v>9.8000000000000007</v>
      </c>
      <c r="E35" s="27">
        <v>13.36</v>
      </c>
      <c r="F35" s="28">
        <v>12.433580783208928</v>
      </c>
    </row>
    <row r="36" spans="2:6" x14ac:dyDescent="0.2">
      <c r="B36">
        <v>3</v>
      </c>
      <c r="C36" s="26">
        <v>12.08</v>
      </c>
      <c r="D36" s="27">
        <v>11.09</v>
      </c>
      <c r="E36" s="27">
        <v>5.52</v>
      </c>
      <c r="F36" s="28">
        <v>9.85</v>
      </c>
    </row>
    <row r="37" spans="2:6" x14ac:dyDescent="0.2">
      <c r="B37">
        <v>4</v>
      </c>
      <c r="C37" s="26">
        <v>8.08</v>
      </c>
      <c r="D37" s="27">
        <v>11.01</v>
      </c>
      <c r="E37" s="27">
        <v>9.59</v>
      </c>
      <c r="F37" s="28">
        <v>11.642432509867998</v>
      </c>
    </row>
    <row r="38" spans="2:6" x14ac:dyDescent="0.2">
      <c r="B38">
        <v>5</v>
      </c>
      <c r="C38" s="26">
        <v>14.26</v>
      </c>
      <c r="D38" s="27">
        <v>8.83</v>
      </c>
      <c r="E38" s="27">
        <v>11.94</v>
      </c>
      <c r="F38" s="28">
        <v>9.58</v>
      </c>
    </row>
    <row r="39" spans="2:6" x14ac:dyDescent="0.2">
      <c r="B39">
        <v>6</v>
      </c>
      <c r="C39" s="26">
        <v>6.3</v>
      </c>
      <c r="D39" s="27">
        <v>10.45</v>
      </c>
      <c r="E39" s="27">
        <v>7.63</v>
      </c>
      <c r="F39" s="28">
        <v>13.79</v>
      </c>
    </row>
    <row r="40" spans="2:6" x14ac:dyDescent="0.2">
      <c r="B40">
        <v>7</v>
      </c>
      <c r="C40" s="26">
        <v>10.45</v>
      </c>
      <c r="D40" s="27">
        <v>9.35</v>
      </c>
      <c r="E40" s="27">
        <v>8.02</v>
      </c>
      <c r="F40" s="28">
        <v>10.613592086356736</v>
      </c>
    </row>
    <row r="41" spans="2:6" x14ac:dyDescent="0.2">
      <c r="B41">
        <v>8</v>
      </c>
      <c r="C41" s="26">
        <v>10.84</v>
      </c>
      <c r="D41" s="27">
        <v>12.02</v>
      </c>
      <c r="E41" s="27">
        <v>12.45</v>
      </c>
      <c r="F41" s="28">
        <v>10.467028015954018</v>
      </c>
    </row>
    <row r="42" spans="2:6" x14ac:dyDescent="0.2">
      <c r="B42">
        <v>9</v>
      </c>
      <c r="C42" s="26">
        <v>2.06</v>
      </c>
      <c r="D42" s="27">
        <v>10.79</v>
      </c>
      <c r="E42" s="27">
        <v>13.44</v>
      </c>
      <c r="F42" s="28">
        <v>23.015000000000001</v>
      </c>
    </row>
    <row r="43" spans="2:6" x14ac:dyDescent="0.2">
      <c r="B43">
        <v>10</v>
      </c>
      <c r="C43" s="26">
        <v>4.8</v>
      </c>
      <c r="D43" s="27">
        <v>9.06</v>
      </c>
      <c r="E43" s="27">
        <v>9.32</v>
      </c>
      <c r="F43" s="28">
        <v>14.7</v>
      </c>
    </row>
    <row r="44" spans="2:6" x14ac:dyDescent="0.2">
      <c r="B44">
        <v>11</v>
      </c>
      <c r="C44" s="26">
        <v>11.43</v>
      </c>
      <c r="D44" s="27">
        <v>10.08</v>
      </c>
      <c r="E44" s="27">
        <v>5.14</v>
      </c>
      <c r="F44" s="28">
        <v>10.029999999999999</v>
      </c>
    </row>
    <row r="45" spans="2:6" x14ac:dyDescent="0.2">
      <c r="B45">
        <v>12</v>
      </c>
      <c r="C45" s="26">
        <v>7.78</v>
      </c>
      <c r="D45" s="29">
        <v>20</v>
      </c>
      <c r="E45" s="27">
        <v>12.34</v>
      </c>
      <c r="F45" s="28">
        <v>11.97</v>
      </c>
    </row>
    <row r="46" spans="2:6" x14ac:dyDescent="0.2">
      <c r="B46">
        <v>13</v>
      </c>
      <c r="C46" s="26">
        <v>7.25</v>
      </c>
      <c r="D46" s="27">
        <v>10.95</v>
      </c>
      <c r="E46" s="27">
        <v>6.49</v>
      </c>
      <c r="F46" s="28">
        <v>13.27</v>
      </c>
    </row>
    <row r="47" spans="2:6" x14ac:dyDescent="0.2">
      <c r="B47">
        <v>14</v>
      </c>
      <c r="C47" s="26">
        <v>7.52</v>
      </c>
      <c r="D47" s="27">
        <v>9.4499999999999993</v>
      </c>
      <c r="E47" s="27">
        <v>12.47</v>
      </c>
      <c r="F47" s="28">
        <v>12.929735448153</v>
      </c>
    </row>
    <row r="48" spans="2:6" x14ac:dyDescent="0.2">
      <c r="B48">
        <v>15</v>
      </c>
      <c r="C48" s="26">
        <v>8.64</v>
      </c>
      <c r="D48" s="27">
        <v>11.53</v>
      </c>
      <c r="E48" s="27">
        <v>7.31</v>
      </c>
      <c r="F48" s="28">
        <v>11.374389668736159</v>
      </c>
    </row>
    <row r="49" spans="2:6" x14ac:dyDescent="0.2">
      <c r="B49">
        <v>16</v>
      </c>
      <c r="C49" s="26">
        <v>9.44</v>
      </c>
      <c r="D49" s="27">
        <v>8.18</v>
      </c>
      <c r="E49" s="27">
        <v>5.34</v>
      </c>
      <c r="F49" s="28">
        <v>10.89</v>
      </c>
    </row>
    <row r="50" spans="2:6" x14ac:dyDescent="0.2">
      <c r="B50">
        <v>17</v>
      </c>
      <c r="C50" s="26">
        <v>9.16</v>
      </c>
      <c r="D50" s="27">
        <v>8.81</v>
      </c>
      <c r="E50" s="27">
        <v>5.76</v>
      </c>
      <c r="F50" s="28">
        <v>11.14061528525586</v>
      </c>
    </row>
    <row r="51" spans="2:6" x14ac:dyDescent="0.2">
      <c r="B51">
        <v>18</v>
      </c>
      <c r="C51" s="26">
        <v>9.19</v>
      </c>
      <c r="D51" s="27">
        <v>10.63</v>
      </c>
      <c r="E51" s="27">
        <v>9.39</v>
      </c>
      <c r="F51" s="28">
        <v>11.04</v>
      </c>
    </row>
    <row r="52" spans="2:6" x14ac:dyDescent="0.2">
      <c r="B52">
        <v>19</v>
      </c>
      <c r="C52" s="26">
        <v>4.09</v>
      </c>
      <c r="D52" s="27">
        <v>9.32</v>
      </c>
      <c r="E52" s="27">
        <v>13.66</v>
      </c>
      <c r="F52" s="28">
        <v>17.79</v>
      </c>
    </row>
    <row r="53" spans="2:6" ht="13.5" thickBot="1" x14ac:dyDescent="0.25">
      <c r="B53">
        <v>20</v>
      </c>
      <c r="C53" s="30">
        <v>11.42</v>
      </c>
      <c r="D53" s="31">
        <v>10.35</v>
      </c>
      <c r="E53" s="31">
        <v>10.89</v>
      </c>
      <c r="F53" s="32">
        <v>10.258535183088561</v>
      </c>
    </row>
  </sheetData>
  <sheetProtection password="8401" sheet="1" scenarios="1"/>
  <phoneticPr fontId="3"/>
  <pageMargins left="0.75" right="0.75" top="1" bottom="1" header="0.51200000000000001" footer="0.51200000000000001"/>
  <pageSetup paperSize="9" scale="80" fitToHeight="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36"/>
  <sheetViews>
    <sheetView workbookViewId="0"/>
  </sheetViews>
  <sheetFormatPr defaultRowHeight="13" x14ac:dyDescent="0.2"/>
  <sheetData>
    <row r="1" spans="1:12" x14ac:dyDescent="0.2">
      <c r="A1" t="s">
        <v>173</v>
      </c>
    </row>
    <row r="3" spans="1:12" x14ac:dyDescent="0.2">
      <c r="A3" t="s">
        <v>65</v>
      </c>
      <c r="D3" t="s">
        <v>177</v>
      </c>
    </row>
    <row r="4" spans="1:12" x14ac:dyDescent="0.2">
      <c r="B4" s="19" t="s">
        <v>174</v>
      </c>
      <c r="D4" t="s">
        <v>455</v>
      </c>
      <c r="G4" t="s">
        <v>456</v>
      </c>
      <c r="J4" t="s">
        <v>457</v>
      </c>
    </row>
    <row r="5" spans="1:12" x14ac:dyDescent="0.2">
      <c r="A5" t="s">
        <v>209</v>
      </c>
      <c r="B5">
        <v>20</v>
      </c>
      <c r="D5" t="s">
        <v>445</v>
      </c>
      <c r="E5" t="s">
        <v>221</v>
      </c>
      <c r="G5" t="s">
        <v>445</v>
      </c>
      <c r="H5" t="s">
        <v>221</v>
      </c>
      <c r="J5" t="s">
        <v>178</v>
      </c>
      <c r="K5" t="s">
        <v>179</v>
      </c>
      <c r="L5" t="s">
        <v>213</v>
      </c>
    </row>
    <row r="6" spans="1:12" x14ac:dyDescent="0.2">
      <c r="A6" t="s">
        <v>43</v>
      </c>
      <c r="B6" s="21">
        <v>8.724499999999999</v>
      </c>
      <c r="D6" s="21">
        <v>-0.5838719918437475</v>
      </c>
      <c r="E6" s="140">
        <v>0.55930643809601999</v>
      </c>
      <c r="G6" s="21">
        <v>0.12648871619563434</v>
      </c>
      <c r="H6" s="140">
        <v>0.89934508047815154</v>
      </c>
      <c r="J6" s="21">
        <v>0.35690589818440488</v>
      </c>
      <c r="K6">
        <v>2</v>
      </c>
      <c r="L6" s="140">
        <v>0.836563417019621</v>
      </c>
    </row>
    <row r="7" spans="1:12" x14ac:dyDescent="0.2">
      <c r="A7" t="s">
        <v>46</v>
      </c>
      <c r="B7" s="21">
        <v>9.4863944736842338</v>
      </c>
    </row>
    <row r="8" spans="1:12" x14ac:dyDescent="0.2">
      <c r="A8" t="s">
        <v>44</v>
      </c>
      <c r="B8" s="21">
        <v>3.0799991028706866</v>
      </c>
      <c r="D8" t="s">
        <v>446</v>
      </c>
      <c r="G8" t="s">
        <v>224</v>
      </c>
    </row>
    <row r="9" spans="1:12" x14ac:dyDescent="0.2">
      <c r="A9" t="s">
        <v>67</v>
      </c>
      <c r="B9" s="21">
        <v>2.06</v>
      </c>
      <c r="D9" t="s">
        <v>180</v>
      </c>
      <c r="E9" t="s">
        <v>179</v>
      </c>
      <c r="F9" t="s">
        <v>213</v>
      </c>
      <c r="G9" t="s">
        <v>180</v>
      </c>
      <c r="H9" t="s">
        <v>179</v>
      </c>
      <c r="I9" t="s">
        <v>213</v>
      </c>
    </row>
    <row r="10" spans="1:12" x14ac:dyDescent="0.2">
      <c r="A10" t="s">
        <v>69</v>
      </c>
      <c r="B10" s="21">
        <v>14.26</v>
      </c>
      <c r="D10" s="21">
        <v>6.6063970919513382E-2</v>
      </c>
      <c r="E10">
        <v>20</v>
      </c>
      <c r="F10" s="140">
        <v>0.9997627503195381</v>
      </c>
      <c r="G10" s="21">
        <v>0.98901132082921228</v>
      </c>
      <c r="H10">
        <v>20</v>
      </c>
      <c r="I10" s="140">
        <v>0.99667583725768594</v>
      </c>
    </row>
    <row r="11" spans="1:12" x14ac:dyDescent="0.2">
      <c r="A11" t="s">
        <v>175</v>
      </c>
      <c r="B11" s="21">
        <v>-0.26150922673751853</v>
      </c>
    </row>
    <row r="12" spans="1:12" x14ac:dyDescent="0.2">
      <c r="A12" t="s">
        <v>176</v>
      </c>
      <c r="B12" s="21">
        <v>2.6415264483477303</v>
      </c>
    </row>
    <row r="14" spans="1:12" x14ac:dyDescent="0.2">
      <c r="A14" t="s">
        <v>181</v>
      </c>
    </row>
    <row r="15" spans="1:12" x14ac:dyDescent="0.2">
      <c r="A15" t="s">
        <v>182</v>
      </c>
      <c r="C15" t="s">
        <v>183</v>
      </c>
      <c r="E15" t="s">
        <v>184</v>
      </c>
    </row>
    <row r="16" spans="1:12" x14ac:dyDescent="0.2">
      <c r="A16" s="19" t="s">
        <v>174</v>
      </c>
      <c r="B16" t="s">
        <v>185</v>
      </c>
      <c r="C16" s="19" t="s">
        <v>174</v>
      </c>
      <c r="D16" t="s">
        <v>185</v>
      </c>
      <c r="E16" t="s">
        <v>186</v>
      </c>
      <c r="F16" t="s">
        <v>187</v>
      </c>
    </row>
    <row r="17" spans="1:6" x14ac:dyDescent="0.2">
      <c r="A17">
        <v>13.07</v>
      </c>
      <c r="B17" s="21">
        <f t="shared" ref="B17:B36" si="0">_xlfn.NORM.INV((_xlfn.RANK.EQ(A17,$A$17:$A$36,1)-0.5)/$B$5,$B$6,$B$8)</f>
        <v>13.158255639044565</v>
      </c>
      <c r="C17" s="21">
        <f t="shared" ref="C17:C36" si="1">(A17-$B$6)/$B$8</f>
        <v>1.4108770343308916</v>
      </c>
      <c r="D17" s="21">
        <f t="shared" ref="D17:D36" si="2">_xlfn.NORM.S.INV((RANK(A17,$A$17:$A$36,1)-0.5)/$B$5)</f>
        <v>1.4395314709384563</v>
      </c>
      <c r="E17" s="21">
        <f t="shared" ref="E17:E36" si="3">(_xlfn.RANK.EQ(A17,$A$17:$A$36,1)-0.5)/$B$5</f>
        <v>0.92500000000000004</v>
      </c>
      <c r="F17" s="21">
        <f t="shared" ref="F17:F36" si="4">_xlfn.NORM.DIST(A17,$B$6,$B$8,TRUE)</f>
        <v>0.92085956253846757</v>
      </c>
    </row>
    <row r="18" spans="1:6" x14ac:dyDescent="0.2">
      <c r="A18">
        <v>6.63</v>
      </c>
      <c r="B18" s="21">
        <f t="shared" si="0"/>
        <v>6.3978223965147176</v>
      </c>
      <c r="C18" s="21">
        <f t="shared" si="1"/>
        <v>-0.68003266560949271</v>
      </c>
      <c r="D18" s="21">
        <f t="shared" si="2"/>
        <v>-0.75541502636046909</v>
      </c>
      <c r="E18" s="21">
        <f t="shared" si="3"/>
        <v>0.22500000000000001</v>
      </c>
      <c r="F18" s="21">
        <f t="shared" si="4"/>
        <v>0.24824188886813814</v>
      </c>
    </row>
    <row r="19" spans="1:6" x14ac:dyDescent="0.2">
      <c r="A19">
        <v>12.08</v>
      </c>
      <c r="B19" s="21">
        <f t="shared" si="0"/>
        <v>12.267575059545955</v>
      </c>
      <c r="C19" s="21">
        <f t="shared" si="1"/>
        <v>1.0894483692779444</v>
      </c>
      <c r="D19" s="21">
        <f t="shared" si="2"/>
        <v>1.1503493803760083</v>
      </c>
      <c r="E19" s="21">
        <f t="shared" si="3"/>
        <v>0.875</v>
      </c>
      <c r="F19" s="21">
        <f t="shared" si="4"/>
        <v>0.86202189435061616</v>
      </c>
    </row>
    <row r="20" spans="1:6" x14ac:dyDescent="0.2">
      <c r="A20">
        <v>8.08</v>
      </c>
      <c r="B20" s="21">
        <f t="shared" si="0"/>
        <v>8.1420154167434813</v>
      </c>
      <c r="C20" s="21">
        <f t="shared" si="1"/>
        <v>-0.2092533077036608</v>
      </c>
      <c r="D20" s="21">
        <f t="shared" si="2"/>
        <v>-0.18911842627279254</v>
      </c>
      <c r="E20" s="21">
        <f t="shared" si="3"/>
        <v>0.42499999999999999</v>
      </c>
      <c r="F20" s="21">
        <f t="shared" si="4"/>
        <v>0.41712524994116923</v>
      </c>
    </row>
    <row r="21" spans="1:6" x14ac:dyDescent="0.2">
      <c r="A21">
        <v>14.26</v>
      </c>
      <c r="B21" s="21">
        <f t="shared" si="0"/>
        <v>14.761187314042221</v>
      </c>
      <c r="C21" s="21">
        <f t="shared" si="1"/>
        <v>1.7972407832329191</v>
      </c>
      <c r="D21" s="21">
        <f t="shared" si="2"/>
        <v>1.9599639845400536</v>
      </c>
      <c r="E21" s="21">
        <f t="shared" si="3"/>
        <v>0.97499999999999998</v>
      </c>
      <c r="F21" s="21">
        <f t="shared" si="4"/>
        <v>0.96385129870478492</v>
      </c>
    </row>
    <row r="22" spans="1:6" x14ac:dyDescent="0.2">
      <c r="A22">
        <v>6.3</v>
      </c>
      <c r="B22" s="21">
        <f t="shared" si="0"/>
        <v>5.8459658219411317</v>
      </c>
      <c r="C22" s="21">
        <f t="shared" si="1"/>
        <v>-0.78717555396047512</v>
      </c>
      <c r="D22" s="21">
        <f t="shared" si="2"/>
        <v>-0.93458929107347943</v>
      </c>
      <c r="E22" s="21">
        <f t="shared" si="3"/>
        <v>0.17499999999999999</v>
      </c>
      <c r="F22" s="21">
        <f t="shared" si="4"/>
        <v>0.21558955280483236</v>
      </c>
    </row>
    <row r="23" spans="1:6" x14ac:dyDescent="0.2">
      <c r="A23">
        <v>10.45</v>
      </c>
      <c r="B23" s="21">
        <f t="shared" si="0"/>
        <v>10.122087138639866</v>
      </c>
      <c r="C23" s="21">
        <f t="shared" si="1"/>
        <v>0.56022743590794</v>
      </c>
      <c r="D23" s="21">
        <f t="shared" si="2"/>
        <v>0.45376219016987968</v>
      </c>
      <c r="E23" s="21">
        <f t="shared" si="3"/>
        <v>0.67500000000000004</v>
      </c>
      <c r="F23" s="21">
        <f t="shared" si="4"/>
        <v>0.71233784226953434</v>
      </c>
    </row>
    <row r="24" spans="1:6" x14ac:dyDescent="0.2">
      <c r="A24">
        <v>10.84</v>
      </c>
      <c r="B24" s="21">
        <f t="shared" si="0"/>
        <v>10.565600651942701</v>
      </c>
      <c r="C24" s="21">
        <f t="shared" si="1"/>
        <v>0.68685084941364671</v>
      </c>
      <c r="D24" s="21">
        <f t="shared" si="2"/>
        <v>0.59776012604247841</v>
      </c>
      <c r="E24" s="21">
        <f t="shared" si="3"/>
        <v>0.72499999999999998</v>
      </c>
      <c r="F24" s="21">
        <f t="shared" si="4"/>
        <v>0.75391163874660294</v>
      </c>
    </row>
    <row r="25" spans="1:6" x14ac:dyDescent="0.2">
      <c r="A25">
        <v>2.06</v>
      </c>
      <c r="B25" s="21">
        <f t="shared" si="0"/>
        <v>2.6878126859577769</v>
      </c>
      <c r="C25" s="21">
        <f t="shared" si="1"/>
        <v>-2.1637993315609765</v>
      </c>
      <c r="D25" s="21">
        <f t="shared" si="2"/>
        <v>-1.9599639845400538</v>
      </c>
      <c r="E25" s="21">
        <f t="shared" si="3"/>
        <v>2.5000000000000001E-2</v>
      </c>
      <c r="F25" s="21">
        <f t="shared" si="4"/>
        <v>1.5239876736872255E-2</v>
      </c>
    </row>
    <row r="26" spans="1:6" x14ac:dyDescent="0.2">
      <c r="A26">
        <v>4.8</v>
      </c>
      <c r="B26" s="21">
        <f t="shared" si="0"/>
        <v>5.1814249404540433</v>
      </c>
      <c r="C26" s="21">
        <f t="shared" si="1"/>
        <v>-1.2741886828285771</v>
      </c>
      <c r="D26" s="21">
        <f t="shared" si="2"/>
        <v>-1.1503493803760083</v>
      </c>
      <c r="E26" s="21">
        <f t="shared" si="3"/>
        <v>0.125</v>
      </c>
      <c r="F26" s="21">
        <f t="shared" si="4"/>
        <v>0.10129827751678498</v>
      </c>
    </row>
    <row r="27" spans="1:6" x14ac:dyDescent="0.2">
      <c r="A27">
        <v>11.43</v>
      </c>
      <c r="B27" s="21">
        <f t="shared" si="0"/>
        <v>11.603034178058868</v>
      </c>
      <c r="C27" s="21">
        <f t="shared" si="1"/>
        <v>0.87840934676843341</v>
      </c>
      <c r="D27" s="21">
        <f t="shared" si="2"/>
        <v>0.9345892910734801</v>
      </c>
      <c r="E27" s="21">
        <f t="shared" si="3"/>
        <v>0.82499999999999996</v>
      </c>
      <c r="F27" s="21">
        <f t="shared" si="4"/>
        <v>0.81013919306541016</v>
      </c>
    </row>
    <row r="28" spans="1:6" x14ac:dyDescent="0.2">
      <c r="A28">
        <v>7.78</v>
      </c>
      <c r="B28" s="21">
        <f t="shared" si="0"/>
        <v>7.7430910448504369</v>
      </c>
      <c r="C28" s="21">
        <f t="shared" si="1"/>
        <v>-0.3066559334772811</v>
      </c>
      <c r="D28" s="21">
        <f t="shared" si="2"/>
        <v>-0.3186393639643752</v>
      </c>
      <c r="E28" s="21">
        <f t="shared" si="3"/>
        <v>0.375</v>
      </c>
      <c r="F28" s="21">
        <f t="shared" si="4"/>
        <v>0.37955263731624111</v>
      </c>
    </row>
    <row r="29" spans="1:6" x14ac:dyDescent="0.2">
      <c r="A29">
        <v>7.25</v>
      </c>
      <c r="B29" s="21">
        <f t="shared" si="0"/>
        <v>6.8833993480572975</v>
      </c>
      <c r="C29" s="21">
        <f t="shared" si="1"/>
        <v>-0.47873390567734386</v>
      </c>
      <c r="D29" s="21">
        <f t="shared" si="2"/>
        <v>-0.59776012604247841</v>
      </c>
      <c r="E29" s="21">
        <f t="shared" si="3"/>
        <v>0.27500000000000002</v>
      </c>
      <c r="F29" s="21">
        <f t="shared" si="4"/>
        <v>0.31606397091951338</v>
      </c>
    </row>
    <row r="30" spans="1:6" x14ac:dyDescent="0.2">
      <c r="A30">
        <v>7.52</v>
      </c>
      <c r="B30" s="21">
        <f t="shared" si="0"/>
        <v>7.3269128613601318</v>
      </c>
      <c r="C30" s="21">
        <f t="shared" si="1"/>
        <v>-0.39107154248108567</v>
      </c>
      <c r="D30" s="21">
        <f t="shared" si="2"/>
        <v>-0.45376219016987951</v>
      </c>
      <c r="E30" s="21">
        <f t="shared" si="3"/>
        <v>0.32500000000000001</v>
      </c>
      <c r="F30" s="21">
        <f t="shared" si="4"/>
        <v>0.34787217739021614</v>
      </c>
    </row>
    <row r="31" spans="1:6" x14ac:dyDescent="0.2">
      <c r="A31">
        <v>8.64</v>
      </c>
      <c r="B31" s="21">
        <f t="shared" si="0"/>
        <v>8.5313631801909882</v>
      </c>
      <c r="C31" s="21">
        <f t="shared" si="1"/>
        <v>-2.7435072926235909E-2</v>
      </c>
      <c r="D31" s="21">
        <f t="shared" si="2"/>
        <v>-6.2706777943213846E-2</v>
      </c>
      <c r="E31" s="21">
        <f t="shared" si="3"/>
        <v>0.47499999999999998</v>
      </c>
      <c r="F31" s="21">
        <f t="shared" si="4"/>
        <v>0.48905636230980076</v>
      </c>
    </row>
    <row r="32" spans="1:6" x14ac:dyDescent="0.2">
      <c r="A32">
        <v>9.44</v>
      </c>
      <c r="B32" s="21">
        <f t="shared" si="0"/>
        <v>9.7059089551495603</v>
      </c>
      <c r="C32" s="21">
        <f t="shared" si="1"/>
        <v>0.23230526247008476</v>
      </c>
      <c r="D32" s="21">
        <f t="shared" si="2"/>
        <v>0.3186393639643752</v>
      </c>
      <c r="E32" s="21">
        <f t="shared" si="3"/>
        <v>0.625</v>
      </c>
      <c r="F32" s="21">
        <f t="shared" si="4"/>
        <v>0.59184953731306733</v>
      </c>
    </row>
    <row r="33" spans="1:6" x14ac:dyDescent="0.2">
      <c r="A33">
        <v>9.16</v>
      </c>
      <c r="B33" s="21">
        <f t="shared" si="0"/>
        <v>8.9176368198090099</v>
      </c>
      <c r="C33" s="21">
        <f t="shared" si="1"/>
        <v>0.14139614508137263</v>
      </c>
      <c r="D33" s="21">
        <f t="shared" si="2"/>
        <v>6.2706777943213846E-2</v>
      </c>
      <c r="E33" s="21">
        <f t="shared" si="3"/>
        <v>0.52500000000000002</v>
      </c>
      <c r="F33" s="21">
        <f t="shared" si="4"/>
        <v>0.55622150027209361</v>
      </c>
    </row>
    <row r="34" spans="1:6" x14ac:dyDescent="0.2">
      <c r="A34">
        <v>9.19</v>
      </c>
      <c r="B34" s="21">
        <f t="shared" si="0"/>
        <v>9.306984583256515</v>
      </c>
      <c r="C34" s="21">
        <f t="shared" si="1"/>
        <v>0.15113640765873446</v>
      </c>
      <c r="D34" s="21">
        <f t="shared" si="2"/>
        <v>0.18911842627279243</v>
      </c>
      <c r="E34" s="21">
        <f t="shared" si="3"/>
        <v>0.57499999999999996</v>
      </c>
      <c r="F34" s="21">
        <f t="shared" si="4"/>
        <v>0.56006594340083615</v>
      </c>
    </row>
    <row r="35" spans="1:6" x14ac:dyDescent="0.2">
      <c r="A35">
        <v>4.09</v>
      </c>
      <c r="B35" s="21">
        <f t="shared" si="0"/>
        <v>4.290744360955431</v>
      </c>
      <c r="C35" s="21">
        <f t="shared" si="1"/>
        <v>-1.5047082304928119</v>
      </c>
      <c r="D35" s="21">
        <f t="shared" si="2"/>
        <v>-1.4395314709384572</v>
      </c>
      <c r="E35" s="21">
        <f t="shared" si="3"/>
        <v>7.4999999999999997E-2</v>
      </c>
      <c r="F35" s="21">
        <f t="shared" si="4"/>
        <v>6.619955306103828E-2</v>
      </c>
    </row>
    <row r="36" spans="1:6" x14ac:dyDescent="0.2">
      <c r="A36">
        <v>11.42</v>
      </c>
      <c r="B36" s="21">
        <f t="shared" si="0"/>
        <v>11.05117760348528</v>
      </c>
      <c r="C36" s="21">
        <f t="shared" si="1"/>
        <v>0.8751625925759795</v>
      </c>
      <c r="D36" s="21">
        <f t="shared" si="2"/>
        <v>0.75541502636046909</v>
      </c>
      <c r="E36" s="21">
        <f t="shared" si="3"/>
        <v>0.77500000000000002</v>
      </c>
      <c r="F36" s="21">
        <f t="shared" si="4"/>
        <v>0.80925727812387693</v>
      </c>
    </row>
  </sheetData>
  <sortState xmlns:xlrd2="http://schemas.microsoft.com/office/spreadsheetml/2017/richdata2" ref="A17:A36">
    <sortCondition ref="A17"/>
  </sortState>
  <phoneticPr fontId="3"/>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L36"/>
  <sheetViews>
    <sheetView workbookViewId="0"/>
  </sheetViews>
  <sheetFormatPr defaultRowHeight="13" x14ac:dyDescent="0.2"/>
  <cols>
    <col min="5" max="5" width="9.26953125" bestFit="1" customWidth="1"/>
    <col min="8" max="9" width="9.26953125" bestFit="1" customWidth="1"/>
    <col min="12" max="12" width="9.26953125" bestFit="1" customWidth="1"/>
  </cols>
  <sheetData>
    <row r="1" spans="1:12" x14ac:dyDescent="0.2">
      <c r="A1" t="s">
        <v>173</v>
      </c>
    </row>
    <row r="3" spans="1:12" x14ac:dyDescent="0.2">
      <c r="A3" t="s">
        <v>65</v>
      </c>
      <c r="D3" t="s">
        <v>177</v>
      </c>
    </row>
    <row r="4" spans="1:12" x14ac:dyDescent="0.2">
      <c r="B4" s="19" t="s">
        <v>188</v>
      </c>
      <c r="D4" t="s">
        <v>455</v>
      </c>
      <c r="G4" t="s">
        <v>456</v>
      </c>
      <c r="J4" t="s">
        <v>457</v>
      </c>
    </row>
    <row r="5" spans="1:12" x14ac:dyDescent="0.2">
      <c r="A5" t="s">
        <v>209</v>
      </c>
      <c r="B5">
        <v>20</v>
      </c>
      <c r="D5" t="s">
        <v>445</v>
      </c>
      <c r="E5" t="s">
        <v>221</v>
      </c>
      <c r="G5" t="s">
        <v>445</v>
      </c>
      <c r="H5" t="s">
        <v>221</v>
      </c>
      <c r="J5" t="s">
        <v>178</v>
      </c>
      <c r="K5" t="s">
        <v>179</v>
      </c>
      <c r="L5" t="s">
        <v>213</v>
      </c>
    </row>
    <row r="6" spans="1:12" x14ac:dyDescent="0.2">
      <c r="A6" t="s">
        <v>43</v>
      </c>
      <c r="B6" s="21">
        <v>10.460999999999999</v>
      </c>
      <c r="D6" s="21">
        <v>4.3534300351300734</v>
      </c>
      <c r="E6" s="140">
        <v>1.3402388154837297E-5</v>
      </c>
      <c r="G6" s="21">
        <v>3.9619537856643179</v>
      </c>
      <c r="H6" s="140">
        <v>7.4338931709938549E-5</v>
      </c>
      <c r="J6" s="21">
        <v>34.649430870512447</v>
      </c>
      <c r="K6">
        <v>2</v>
      </c>
      <c r="L6" s="140">
        <v>2.9920695605716515E-8</v>
      </c>
    </row>
    <row r="7" spans="1:12" x14ac:dyDescent="0.2">
      <c r="A7" t="s">
        <v>46</v>
      </c>
      <c r="B7" s="21">
        <v>6.3680410526316287</v>
      </c>
    </row>
    <row r="8" spans="1:12" x14ac:dyDescent="0.2">
      <c r="A8" t="s">
        <v>44</v>
      </c>
      <c r="B8" s="21">
        <v>2.5234977813803656</v>
      </c>
      <c r="D8" t="s">
        <v>446</v>
      </c>
      <c r="G8" t="s">
        <v>224</v>
      </c>
    </row>
    <row r="9" spans="1:12" x14ac:dyDescent="0.2">
      <c r="A9" t="s">
        <v>67</v>
      </c>
      <c r="B9" s="21">
        <v>7.52</v>
      </c>
      <c r="D9" t="s">
        <v>180</v>
      </c>
      <c r="E9" t="s">
        <v>179</v>
      </c>
      <c r="F9" t="s">
        <v>213</v>
      </c>
      <c r="G9" t="s">
        <v>180</v>
      </c>
      <c r="H9" t="s">
        <v>179</v>
      </c>
      <c r="I9" t="s">
        <v>213</v>
      </c>
    </row>
    <row r="10" spans="1:12" x14ac:dyDescent="0.2">
      <c r="A10" t="s">
        <v>69</v>
      </c>
      <c r="B10" s="21">
        <v>20</v>
      </c>
      <c r="D10" s="21">
        <v>0.25158091668786964</v>
      </c>
      <c r="E10">
        <v>20</v>
      </c>
      <c r="F10" s="140">
        <v>1.7753456204371201E-3</v>
      </c>
      <c r="G10" s="21">
        <v>0.68704743251586187</v>
      </c>
      <c r="H10">
        <v>20</v>
      </c>
      <c r="I10" s="140">
        <v>2.7215628049637175E-5</v>
      </c>
    </row>
    <row r="11" spans="1:12" x14ac:dyDescent="0.2">
      <c r="A11" t="s">
        <v>175</v>
      </c>
      <c r="B11" s="21">
        <v>2.7568749849748841</v>
      </c>
    </row>
    <row r="12" spans="1:12" x14ac:dyDescent="0.2">
      <c r="A12" t="s">
        <v>176</v>
      </c>
      <c r="B12" s="21">
        <v>11.492236480905124</v>
      </c>
    </row>
    <row r="14" spans="1:12" x14ac:dyDescent="0.2">
      <c r="A14" t="s">
        <v>181</v>
      </c>
    </row>
    <row r="15" spans="1:12" x14ac:dyDescent="0.2">
      <c r="A15" t="s">
        <v>182</v>
      </c>
      <c r="C15" t="s">
        <v>183</v>
      </c>
      <c r="E15" t="s">
        <v>184</v>
      </c>
    </row>
    <row r="16" spans="1:12" x14ac:dyDescent="0.2">
      <c r="A16" s="19" t="s">
        <v>188</v>
      </c>
      <c r="B16" t="s">
        <v>185</v>
      </c>
      <c r="C16" s="19" t="s">
        <v>188</v>
      </c>
      <c r="D16" t="s">
        <v>185</v>
      </c>
      <c r="E16" t="s">
        <v>186</v>
      </c>
      <c r="F16" t="s">
        <v>187</v>
      </c>
    </row>
    <row r="17" spans="1:6" x14ac:dyDescent="0.2">
      <c r="A17">
        <v>7.52</v>
      </c>
      <c r="B17" s="21">
        <f t="shared" ref="B17:B36" si="0">_xlfn.NORM.INV((_xlfn.RANK.EQ(A17,$A$17:$A$36,1)-0.5)/$B$5,$B$6,$B$8)</f>
        <v>5.515035233427751</v>
      </c>
      <c r="C17" s="21">
        <f t="shared" ref="C17:C36" si="1">(A17-$B$6)/$B$8</f>
        <v>-1.1654458433449693</v>
      </c>
      <c r="D17" s="21">
        <f t="shared" ref="D17:D36" si="2">_xlfn.NORM.S.INV((RANK(A17,$A$17:$A$36,1)-0.5)/$B$5)</f>
        <v>-1.9599639845400538</v>
      </c>
      <c r="E17" s="21">
        <f t="shared" ref="E17:E36" si="3">(_xlfn.RANK.EQ(A17,$A$17:$A$36,1)-0.5)/$B$5</f>
        <v>2.5000000000000001E-2</v>
      </c>
      <c r="F17" s="21">
        <f t="shared" ref="F17:F36" si="4">_xlfn.NORM.DIST(A17,$B$6,$B$8,TRUE)</f>
        <v>0.12191928492152908</v>
      </c>
    </row>
    <row r="18" spans="1:6" x14ac:dyDescent="0.2">
      <c r="A18">
        <v>9.8000000000000007</v>
      </c>
      <c r="B18" s="21">
        <f t="shared" si="0"/>
        <v>9.983760070882461</v>
      </c>
      <c r="C18" s="21">
        <f t="shared" si="1"/>
        <v>-0.26193801511425446</v>
      </c>
      <c r="D18" s="21">
        <f t="shared" si="2"/>
        <v>-0.18911842627279254</v>
      </c>
      <c r="E18" s="21">
        <f t="shared" si="3"/>
        <v>0.42499999999999999</v>
      </c>
      <c r="F18" s="21">
        <f t="shared" si="4"/>
        <v>0.3966846153521153</v>
      </c>
    </row>
    <row r="19" spans="1:6" x14ac:dyDescent="0.2">
      <c r="A19">
        <v>11.09</v>
      </c>
      <c r="B19" s="21">
        <f t="shared" si="0"/>
        <v>12.819434002525774</v>
      </c>
      <c r="C19" s="21">
        <f t="shared" si="1"/>
        <v>0.24925720348996513</v>
      </c>
      <c r="D19" s="21">
        <f t="shared" si="2"/>
        <v>0.9345892910734801</v>
      </c>
      <c r="E19" s="21">
        <f t="shared" si="3"/>
        <v>0.82499999999999996</v>
      </c>
      <c r="F19" s="21">
        <f t="shared" si="4"/>
        <v>0.59841908331213034</v>
      </c>
    </row>
    <row r="20" spans="1:6" x14ac:dyDescent="0.2">
      <c r="A20">
        <v>11.01</v>
      </c>
      <c r="B20" s="21">
        <f t="shared" si="0"/>
        <v>12.367288143042032</v>
      </c>
      <c r="C20" s="21">
        <f t="shared" si="1"/>
        <v>0.21755517442923827</v>
      </c>
      <c r="D20" s="21">
        <f t="shared" si="2"/>
        <v>0.75541502636046909</v>
      </c>
      <c r="E20" s="21">
        <f t="shared" si="3"/>
        <v>0.77500000000000002</v>
      </c>
      <c r="F20" s="21">
        <f t="shared" si="4"/>
        <v>0.58611214325548233</v>
      </c>
    </row>
    <row r="21" spans="1:6" x14ac:dyDescent="0.2">
      <c r="A21">
        <v>8.83</v>
      </c>
      <c r="B21" s="21">
        <f t="shared" si="0"/>
        <v>8.1025659974742243</v>
      </c>
      <c r="C21" s="21">
        <f t="shared" si="1"/>
        <v>-0.64632511747556742</v>
      </c>
      <c r="D21" s="21">
        <f t="shared" si="2"/>
        <v>-0.93458929107347943</v>
      </c>
      <c r="E21" s="21">
        <f t="shared" si="3"/>
        <v>0.17499999999999999</v>
      </c>
      <c r="F21" s="21">
        <f t="shared" si="4"/>
        <v>0.25903441228045004</v>
      </c>
    </row>
    <row r="22" spans="1:6" x14ac:dyDescent="0.2">
      <c r="A22">
        <v>10.45</v>
      </c>
      <c r="B22" s="21">
        <f t="shared" si="0"/>
        <v>10.938239929117536</v>
      </c>
      <c r="C22" s="21">
        <f t="shared" si="1"/>
        <v>-4.3590289958496337E-3</v>
      </c>
      <c r="D22" s="21">
        <f t="shared" si="2"/>
        <v>0.18911842627279243</v>
      </c>
      <c r="E22" s="21">
        <f t="shared" si="3"/>
        <v>0.57499999999999996</v>
      </c>
      <c r="F22" s="21">
        <f t="shared" si="4"/>
        <v>0.49826100453920907</v>
      </c>
    </row>
    <row r="23" spans="1:6" x14ac:dyDescent="0.2">
      <c r="A23">
        <v>9.35</v>
      </c>
      <c r="B23" s="21">
        <f t="shared" si="0"/>
        <v>9.3159321198320129</v>
      </c>
      <c r="C23" s="21">
        <f t="shared" si="1"/>
        <v>-0.44026192858084323</v>
      </c>
      <c r="D23" s="21">
        <f t="shared" si="2"/>
        <v>-0.45376219016987951</v>
      </c>
      <c r="E23" s="21">
        <f t="shared" si="3"/>
        <v>0.32500000000000001</v>
      </c>
      <c r="F23" s="21">
        <f t="shared" si="4"/>
        <v>0.32987370565150786</v>
      </c>
    </row>
    <row r="24" spans="1:6" x14ac:dyDescent="0.2">
      <c r="A24">
        <v>12.02</v>
      </c>
      <c r="B24" s="21">
        <f t="shared" si="0"/>
        <v>14.093654473140408</v>
      </c>
      <c r="C24" s="21">
        <f t="shared" si="1"/>
        <v>0.61779329132091432</v>
      </c>
      <c r="D24" s="21">
        <f t="shared" si="2"/>
        <v>1.4395314709384563</v>
      </c>
      <c r="E24" s="21">
        <f t="shared" si="3"/>
        <v>0.92500000000000004</v>
      </c>
      <c r="F24" s="21">
        <f t="shared" si="4"/>
        <v>0.73164419686677329</v>
      </c>
    </row>
    <row r="25" spans="1:6" x14ac:dyDescent="0.2">
      <c r="A25">
        <v>10.79</v>
      </c>
      <c r="B25" s="21">
        <f t="shared" si="0"/>
        <v>11.606067880167986</v>
      </c>
      <c r="C25" s="21">
        <f t="shared" si="1"/>
        <v>0.13037459451223929</v>
      </c>
      <c r="D25" s="21">
        <f t="shared" si="2"/>
        <v>0.45376219016987968</v>
      </c>
      <c r="E25" s="21">
        <f t="shared" si="3"/>
        <v>0.67500000000000004</v>
      </c>
      <c r="F25" s="21">
        <f t="shared" si="4"/>
        <v>0.55186496717083955</v>
      </c>
    </row>
    <row r="26" spans="1:6" x14ac:dyDescent="0.2">
      <c r="A26">
        <v>9.06</v>
      </c>
      <c r="B26" s="21">
        <f t="shared" si="0"/>
        <v>8.5547118569579652</v>
      </c>
      <c r="C26" s="21">
        <f t="shared" si="1"/>
        <v>-0.55518178392597761</v>
      </c>
      <c r="D26" s="21">
        <f t="shared" si="2"/>
        <v>-0.75541502636046909</v>
      </c>
      <c r="E26" s="21">
        <f t="shared" si="3"/>
        <v>0.22500000000000001</v>
      </c>
      <c r="F26" s="21">
        <f t="shared" si="4"/>
        <v>0.28938516365966227</v>
      </c>
    </row>
    <row r="27" spans="1:6" x14ac:dyDescent="0.2">
      <c r="A27">
        <v>10.08</v>
      </c>
      <c r="B27" s="21">
        <f t="shared" si="0"/>
        <v>10.302759584982788</v>
      </c>
      <c r="C27" s="21">
        <f t="shared" si="1"/>
        <v>-0.15098091340171085</v>
      </c>
      <c r="D27" s="21">
        <f t="shared" si="2"/>
        <v>-6.2706777943213846E-2</v>
      </c>
      <c r="E27" s="21">
        <f t="shared" si="3"/>
        <v>0.47499999999999998</v>
      </c>
      <c r="F27" s="21">
        <f t="shared" si="4"/>
        <v>0.43999538609535993</v>
      </c>
    </row>
    <row r="28" spans="1:6" x14ac:dyDescent="0.2">
      <c r="A28">
        <v>20</v>
      </c>
      <c r="B28" s="21">
        <f t="shared" si="0"/>
        <v>15.406964766572244</v>
      </c>
      <c r="C28" s="21">
        <f t="shared" si="1"/>
        <v>3.7800706901284147</v>
      </c>
      <c r="D28" s="21">
        <f t="shared" si="2"/>
        <v>1.9599639845400536</v>
      </c>
      <c r="E28" s="21">
        <f t="shared" si="3"/>
        <v>0.97499999999999998</v>
      </c>
      <c r="F28" s="21">
        <f t="shared" si="4"/>
        <v>0.99992160808056596</v>
      </c>
    </row>
    <row r="29" spans="1:6" x14ac:dyDescent="0.2">
      <c r="A29">
        <v>10.95</v>
      </c>
      <c r="B29" s="21">
        <f t="shared" si="0"/>
        <v>11.969446351865841</v>
      </c>
      <c r="C29" s="21">
        <f t="shared" si="1"/>
        <v>0.19377865263369298</v>
      </c>
      <c r="D29" s="21">
        <f t="shared" si="2"/>
        <v>0.59776012604247841</v>
      </c>
      <c r="E29" s="21">
        <f t="shared" si="3"/>
        <v>0.72499999999999998</v>
      </c>
      <c r="F29" s="21">
        <f t="shared" si="4"/>
        <v>0.5768253985480527</v>
      </c>
    </row>
    <row r="30" spans="1:6" x14ac:dyDescent="0.2">
      <c r="A30">
        <v>9.4499999999999993</v>
      </c>
      <c r="B30" s="21">
        <f t="shared" si="0"/>
        <v>9.6569142719754471</v>
      </c>
      <c r="C30" s="21">
        <f t="shared" si="1"/>
        <v>-0.40063439225493486</v>
      </c>
      <c r="D30" s="21">
        <f t="shared" si="2"/>
        <v>-0.3186393639643752</v>
      </c>
      <c r="E30" s="21">
        <f t="shared" si="3"/>
        <v>0.375</v>
      </c>
      <c r="F30" s="21">
        <f t="shared" si="4"/>
        <v>0.34434466032042799</v>
      </c>
    </row>
    <row r="31" spans="1:6" x14ac:dyDescent="0.2">
      <c r="A31">
        <v>11.53</v>
      </c>
      <c r="B31" s="21">
        <f t="shared" si="0"/>
        <v>13.363904109191134</v>
      </c>
      <c r="C31" s="21">
        <f t="shared" si="1"/>
        <v>0.42361836332396241</v>
      </c>
      <c r="D31" s="21">
        <f t="shared" si="2"/>
        <v>1.1503493803760083</v>
      </c>
      <c r="E31" s="21">
        <f t="shared" si="3"/>
        <v>0.875</v>
      </c>
      <c r="F31" s="21">
        <f t="shared" si="4"/>
        <v>0.66407791957143969</v>
      </c>
    </row>
    <row r="32" spans="1:6" x14ac:dyDescent="0.2">
      <c r="A32">
        <v>8.18</v>
      </c>
      <c r="B32" s="21">
        <f t="shared" si="0"/>
        <v>6.8283455268595876</v>
      </c>
      <c r="C32" s="21">
        <f t="shared" si="1"/>
        <v>-0.90390410359397289</v>
      </c>
      <c r="D32" s="21">
        <f t="shared" si="2"/>
        <v>-1.4395314709384572</v>
      </c>
      <c r="E32" s="21">
        <f t="shared" si="3"/>
        <v>7.4999999999999997E-2</v>
      </c>
      <c r="F32" s="21">
        <f t="shared" si="4"/>
        <v>0.18302312651775426</v>
      </c>
    </row>
    <row r="33" spans="1:6" x14ac:dyDescent="0.2">
      <c r="A33">
        <v>8.81</v>
      </c>
      <c r="B33" s="21">
        <f t="shared" si="0"/>
        <v>7.5580958908088629</v>
      </c>
      <c r="C33" s="21">
        <f t="shared" si="1"/>
        <v>-0.65425062474074891</v>
      </c>
      <c r="D33" s="21">
        <f t="shared" si="2"/>
        <v>-1.1503493803760083</v>
      </c>
      <c r="E33" s="21">
        <f t="shared" si="3"/>
        <v>0.125</v>
      </c>
      <c r="F33" s="21">
        <f t="shared" si="4"/>
        <v>0.2564751753894372</v>
      </c>
    </row>
    <row r="34" spans="1:6" x14ac:dyDescent="0.2">
      <c r="A34">
        <v>10.63</v>
      </c>
      <c r="B34" s="21">
        <f t="shared" si="0"/>
        <v>11.26508572802455</v>
      </c>
      <c r="C34" s="21">
        <f t="shared" si="1"/>
        <v>6.6970536390786303E-2</v>
      </c>
      <c r="D34" s="21">
        <f t="shared" si="2"/>
        <v>0.3186393639643752</v>
      </c>
      <c r="E34" s="21">
        <f t="shared" si="3"/>
        <v>0.625</v>
      </c>
      <c r="F34" s="21">
        <f t="shared" si="4"/>
        <v>0.5266974204609447</v>
      </c>
    </row>
    <row r="35" spans="1:6" x14ac:dyDescent="0.2">
      <c r="A35">
        <v>9.32</v>
      </c>
      <c r="B35" s="21">
        <f t="shared" si="0"/>
        <v>8.9525536481341561</v>
      </c>
      <c r="C35" s="21">
        <f t="shared" si="1"/>
        <v>-0.45215018947861552</v>
      </c>
      <c r="D35" s="21">
        <f t="shared" si="2"/>
        <v>-0.59776012604247841</v>
      </c>
      <c r="E35" s="21">
        <f t="shared" si="3"/>
        <v>0.27500000000000002</v>
      </c>
      <c r="F35" s="21">
        <f t="shared" si="4"/>
        <v>0.32558039451911536</v>
      </c>
    </row>
    <row r="36" spans="1:6" x14ac:dyDescent="0.2">
      <c r="A36">
        <v>10.35</v>
      </c>
      <c r="B36" s="21">
        <f t="shared" si="0"/>
        <v>10.61924041501721</v>
      </c>
      <c r="C36" s="21">
        <f t="shared" si="1"/>
        <v>-4.3986565321758014E-2</v>
      </c>
      <c r="D36" s="21">
        <f t="shared" si="2"/>
        <v>6.2706777943213846E-2</v>
      </c>
      <c r="E36" s="21">
        <f t="shared" si="3"/>
        <v>0.52500000000000002</v>
      </c>
      <c r="F36" s="21">
        <f t="shared" si="4"/>
        <v>0.48245755641156524</v>
      </c>
    </row>
  </sheetData>
  <sortState xmlns:xlrd2="http://schemas.microsoft.com/office/spreadsheetml/2017/richdata2" ref="A17:A36">
    <sortCondition ref="A17"/>
  </sortState>
  <phoneticPr fontId="3"/>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L36"/>
  <sheetViews>
    <sheetView workbookViewId="0"/>
  </sheetViews>
  <sheetFormatPr defaultRowHeight="13" x14ac:dyDescent="0.2"/>
  <sheetData>
    <row r="1" spans="1:12" x14ac:dyDescent="0.2">
      <c r="A1" t="s">
        <v>173</v>
      </c>
    </row>
    <row r="3" spans="1:12" x14ac:dyDescent="0.2">
      <c r="A3" t="s">
        <v>65</v>
      </c>
      <c r="D3" t="s">
        <v>177</v>
      </c>
    </row>
    <row r="4" spans="1:12" x14ac:dyDescent="0.2">
      <c r="B4" s="19" t="s">
        <v>189</v>
      </c>
      <c r="D4" t="s">
        <v>455</v>
      </c>
      <c r="G4" t="s">
        <v>456</v>
      </c>
      <c r="J4" t="s">
        <v>457</v>
      </c>
    </row>
    <row r="5" spans="1:12" x14ac:dyDescent="0.2">
      <c r="A5" t="s">
        <v>209</v>
      </c>
      <c r="B5">
        <v>20</v>
      </c>
      <c r="D5" t="s">
        <v>445</v>
      </c>
      <c r="E5" t="s">
        <v>221</v>
      </c>
      <c r="G5" t="s">
        <v>445</v>
      </c>
      <c r="H5" t="s">
        <v>221</v>
      </c>
      <c r="J5" t="s">
        <v>178</v>
      </c>
      <c r="K5" t="s">
        <v>179</v>
      </c>
      <c r="L5" t="s">
        <v>213</v>
      </c>
    </row>
    <row r="6" spans="1:12" x14ac:dyDescent="0.2">
      <c r="A6" t="s">
        <v>43</v>
      </c>
      <c r="B6" s="21">
        <v>9.5455000000000005</v>
      </c>
      <c r="D6" s="21">
        <v>-0.25521047371122241</v>
      </c>
      <c r="E6" s="140">
        <v>0.79856054201125981</v>
      </c>
      <c r="G6" s="21">
        <v>-2.4546424290986293</v>
      </c>
      <c r="H6" s="140">
        <v>1.4102478611088378E-2</v>
      </c>
      <c r="J6" s="21">
        <v>6.0904018406231257</v>
      </c>
      <c r="K6">
        <v>2</v>
      </c>
      <c r="L6" s="140">
        <v>4.7586749882339283E-2</v>
      </c>
    </row>
    <row r="7" spans="1:12" x14ac:dyDescent="0.2">
      <c r="A7" t="s">
        <v>46</v>
      </c>
      <c r="B7" s="21">
        <v>8.8802049999999682</v>
      </c>
    </row>
    <row r="8" spans="1:12" x14ac:dyDescent="0.2">
      <c r="A8" t="s">
        <v>44</v>
      </c>
      <c r="B8" s="21">
        <v>2.9799672816995773</v>
      </c>
      <c r="D8" t="s">
        <v>446</v>
      </c>
      <c r="G8" t="s">
        <v>224</v>
      </c>
    </row>
    <row r="9" spans="1:12" x14ac:dyDescent="0.2">
      <c r="A9" t="s">
        <v>67</v>
      </c>
      <c r="B9" s="21">
        <v>5.14</v>
      </c>
      <c r="D9" t="s">
        <v>180</v>
      </c>
      <c r="E9" t="s">
        <v>179</v>
      </c>
      <c r="F9" t="s">
        <v>213</v>
      </c>
      <c r="G9" t="s">
        <v>180</v>
      </c>
      <c r="H9" t="s">
        <v>179</v>
      </c>
      <c r="I9" t="s">
        <v>213</v>
      </c>
    </row>
    <row r="10" spans="1:12" x14ac:dyDescent="0.2">
      <c r="A10" t="s">
        <v>69</v>
      </c>
      <c r="B10" s="21">
        <v>13.66</v>
      </c>
      <c r="D10" s="21">
        <v>0.13916643582695254</v>
      </c>
      <c r="E10">
        <v>20</v>
      </c>
      <c r="F10" s="140">
        <v>0.39348235353080357</v>
      </c>
      <c r="G10" s="21">
        <v>0.91540659059682028</v>
      </c>
      <c r="H10">
        <v>20</v>
      </c>
      <c r="I10" s="140">
        <v>8.0861995340301474E-2</v>
      </c>
    </row>
    <row r="11" spans="1:12" x14ac:dyDescent="0.2">
      <c r="A11" t="s">
        <v>175</v>
      </c>
      <c r="B11" s="21">
        <v>-0.11367935579095333</v>
      </c>
    </row>
    <row r="12" spans="1:12" x14ac:dyDescent="0.2">
      <c r="A12" t="s">
        <v>176</v>
      </c>
      <c r="B12" s="21">
        <v>1.5885610758571138</v>
      </c>
    </row>
    <row r="14" spans="1:12" x14ac:dyDescent="0.2">
      <c r="A14" t="s">
        <v>181</v>
      </c>
    </row>
    <row r="15" spans="1:12" x14ac:dyDescent="0.2">
      <c r="A15" t="s">
        <v>182</v>
      </c>
      <c r="C15" t="s">
        <v>183</v>
      </c>
      <c r="E15" t="s">
        <v>184</v>
      </c>
    </row>
    <row r="16" spans="1:12" x14ac:dyDescent="0.2">
      <c r="A16" s="19" t="s">
        <v>189</v>
      </c>
      <c r="B16" t="s">
        <v>185</v>
      </c>
      <c r="C16" s="19" t="s">
        <v>189</v>
      </c>
      <c r="D16" t="s">
        <v>185</v>
      </c>
      <c r="E16" t="s">
        <v>186</v>
      </c>
      <c r="F16" t="s">
        <v>187</v>
      </c>
    </row>
    <row r="17" spans="1:6" x14ac:dyDescent="0.2">
      <c r="A17">
        <v>10.85</v>
      </c>
      <c r="B17" s="21">
        <f t="shared" ref="B17:B36" si="0">_xlfn.NORM.INV((_xlfn.RANK.EQ(A17,$A$17:$A$36,1)-0.5)/$B$5,$B$6,$B$8)</f>
        <v>10.109066722659435</v>
      </c>
      <c r="C17" s="21">
        <f t="shared" ref="C17:C36" si="1">(A17-$B$6)/$B$8</f>
        <v>0.43775648411012019</v>
      </c>
      <c r="D17" s="21">
        <f t="shared" ref="D17:D36" si="2">_xlfn.NORM.S.INV((RANK(A17,$A$17:$A$36,1)-0.5)/$B$5)</f>
        <v>0.18911842627279243</v>
      </c>
      <c r="E17" s="21">
        <f t="shared" ref="E17:E36" si="3">(_xlfn.RANK.EQ(A17,$A$17:$A$36,1)-0.5)/$B$5</f>
        <v>0.57499999999999996</v>
      </c>
      <c r="F17" s="21">
        <f t="shared" ref="F17:F36" si="4">_xlfn.NORM.DIST(A17,$B$6,$B$8,TRUE)</f>
        <v>0.66921859052008403</v>
      </c>
    </row>
    <row r="18" spans="1:6" x14ac:dyDescent="0.2">
      <c r="A18">
        <v>13.36</v>
      </c>
      <c r="B18" s="21">
        <f t="shared" si="0"/>
        <v>12.973503516043888</v>
      </c>
      <c r="C18" s="21">
        <f t="shared" si="1"/>
        <v>1.2800476110678836</v>
      </c>
      <c r="D18" s="21">
        <f t="shared" si="2"/>
        <v>1.1503493803760083</v>
      </c>
      <c r="E18" s="21">
        <f t="shared" si="3"/>
        <v>0.875</v>
      </c>
      <c r="F18" s="21">
        <f t="shared" si="4"/>
        <v>0.89973580407438847</v>
      </c>
    </row>
    <row r="19" spans="1:6" x14ac:dyDescent="0.2">
      <c r="A19">
        <v>5.52</v>
      </c>
      <c r="B19" s="21">
        <f t="shared" si="0"/>
        <v>6.1174964839561135</v>
      </c>
      <c r="C19" s="21">
        <f t="shared" si="1"/>
        <v>-1.350853757597003</v>
      </c>
      <c r="D19" s="21">
        <f t="shared" si="2"/>
        <v>-1.1503493803760083</v>
      </c>
      <c r="E19" s="21">
        <f t="shared" si="3"/>
        <v>0.125</v>
      </c>
      <c r="F19" s="21">
        <f t="shared" si="4"/>
        <v>8.8371141849583834E-2</v>
      </c>
    </row>
    <row r="20" spans="1:6" x14ac:dyDescent="0.2">
      <c r="A20">
        <v>9.59</v>
      </c>
      <c r="B20" s="21">
        <f t="shared" si="0"/>
        <v>9.7323641466115784</v>
      </c>
      <c r="C20" s="21">
        <f t="shared" si="1"/>
        <v>1.4933049860406335E-2</v>
      </c>
      <c r="D20" s="21">
        <f t="shared" si="2"/>
        <v>6.2706777943213846E-2</v>
      </c>
      <c r="E20" s="21">
        <f t="shared" si="3"/>
        <v>0.52500000000000002</v>
      </c>
      <c r="F20" s="21">
        <f t="shared" si="4"/>
        <v>0.50595720355843021</v>
      </c>
    </row>
    <row r="21" spans="1:6" x14ac:dyDescent="0.2">
      <c r="A21">
        <v>11.94</v>
      </c>
      <c r="B21" s="21">
        <f t="shared" si="0"/>
        <v>10.897696480378583</v>
      </c>
      <c r="C21" s="21">
        <f t="shared" si="1"/>
        <v>0.80353231215153942</v>
      </c>
      <c r="D21" s="21">
        <f t="shared" si="2"/>
        <v>0.45376219016987968</v>
      </c>
      <c r="E21" s="21">
        <f t="shared" si="3"/>
        <v>0.67500000000000004</v>
      </c>
      <c r="F21" s="21">
        <f t="shared" si="4"/>
        <v>0.78916643582695256</v>
      </c>
    </row>
    <row r="22" spans="1:6" x14ac:dyDescent="0.2">
      <c r="A22">
        <v>7.63</v>
      </c>
      <c r="B22" s="21">
        <f t="shared" si="0"/>
        <v>8.1933035196214181</v>
      </c>
      <c r="C22" s="21">
        <f t="shared" si="1"/>
        <v>-0.64279229230581536</v>
      </c>
      <c r="D22" s="21">
        <f t="shared" si="2"/>
        <v>-0.45376219016987951</v>
      </c>
      <c r="E22" s="21">
        <f t="shared" si="3"/>
        <v>0.32500000000000001</v>
      </c>
      <c r="F22" s="21">
        <f t="shared" si="4"/>
        <v>0.26017944256152681</v>
      </c>
    </row>
    <row r="23" spans="1:6" x14ac:dyDescent="0.2">
      <c r="A23">
        <v>8.02</v>
      </c>
      <c r="B23" s="21">
        <f t="shared" si="0"/>
        <v>8.5959651207245997</v>
      </c>
      <c r="C23" s="21">
        <f t="shared" si="1"/>
        <v>-0.51191837218090397</v>
      </c>
      <c r="D23" s="21">
        <f t="shared" si="2"/>
        <v>-0.3186393639643752</v>
      </c>
      <c r="E23" s="21">
        <f t="shared" si="3"/>
        <v>0.375</v>
      </c>
      <c r="F23" s="21">
        <f t="shared" si="4"/>
        <v>0.30435406973458573</v>
      </c>
    </row>
    <row r="24" spans="1:6" x14ac:dyDescent="0.2">
      <c r="A24">
        <v>12.45</v>
      </c>
      <c r="B24" s="21">
        <f t="shared" si="0"/>
        <v>11.796612062658422</v>
      </c>
      <c r="C24" s="21">
        <f t="shared" si="1"/>
        <v>0.97467513077642354</v>
      </c>
      <c r="D24" s="21">
        <f t="shared" si="2"/>
        <v>0.75541502636046909</v>
      </c>
      <c r="E24" s="21">
        <f t="shared" si="3"/>
        <v>0.77500000000000002</v>
      </c>
      <c r="F24" s="21">
        <f t="shared" si="4"/>
        <v>0.8351392836085122</v>
      </c>
    </row>
    <row r="25" spans="1:6" x14ac:dyDescent="0.2">
      <c r="A25">
        <v>13.44</v>
      </c>
      <c r="B25" s="21">
        <f t="shared" si="0"/>
        <v>13.835256684373466</v>
      </c>
      <c r="C25" s="21">
        <f t="shared" si="1"/>
        <v>1.3068935434011988</v>
      </c>
      <c r="D25" s="21">
        <f t="shared" si="2"/>
        <v>1.4395314709384563</v>
      </c>
      <c r="E25" s="21">
        <f t="shared" si="3"/>
        <v>0.92500000000000004</v>
      </c>
      <c r="F25" s="21">
        <f t="shared" si="4"/>
        <v>0.90437556538668895</v>
      </c>
    </row>
    <row r="26" spans="1:6" x14ac:dyDescent="0.2">
      <c r="A26">
        <v>9.32</v>
      </c>
      <c r="B26" s="21">
        <f t="shared" si="0"/>
        <v>8.9819332773405645</v>
      </c>
      <c r="C26" s="21">
        <f t="shared" si="1"/>
        <v>-7.567197176453222E-2</v>
      </c>
      <c r="D26" s="21">
        <f t="shared" si="2"/>
        <v>-0.18911842627279254</v>
      </c>
      <c r="E26" s="21">
        <f t="shared" si="3"/>
        <v>0.42499999999999999</v>
      </c>
      <c r="F26" s="21">
        <f t="shared" si="4"/>
        <v>0.46984003766526272</v>
      </c>
    </row>
    <row r="27" spans="1:6" x14ac:dyDescent="0.2">
      <c r="A27">
        <v>5.14</v>
      </c>
      <c r="B27" s="21">
        <f t="shared" si="0"/>
        <v>3.704871452761104</v>
      </c>
      <c r="C27" s="21">
        <f t="shared" si="1"/>
        <v>-1.4783719361802501</v>
      </c>
      <c r="D27" s="21">
        <f t="shared" si="2"/>
        <v>-1.9599639845400538</v>
      </c>
      <c r="E27" s="21">
        <f t="shared" si="3"/>
        <v>2.5000000000000001E-2</v>
      </c>
      <c r="F27" s="21">
        <f t="shared" si="4"/>
        <v>6.9654126363233759E-2</v>
      </c>
    </row>
    <row r="28" spans="1:6" x14ac:dyDescent="0.2">
      <c r="A28">
        <v>12.34</v>
      </c>
      <c r="B28" s="21">
        <f t="shared" si="0"/>
        <v>11.326805617911202</v>
      </c>
      <c r="C28" s="21">
        <f t="shared" si="1"/>
        <v>0.93776197381811532</v>
      </c>
      <c r="D28" s="21">
        <f t="shared" si="2"/>
        <v>0.59776012604247841</v>
      </c>
      <c r="E28" s="21">
        <f t="shared" si="3"/>
        <v>0.72499999999999998</v>
      </c>
      <c r="F28" s="21">
        <f t="shared" si="4"/>
        <v>0.82581662648222809</v>
      </c>
    </row>
    <row r="29" spans="1:6" x14ac:dyDescent="0.2">
      <c r="A29">
        <v>6.49</v>
      </c>
      <c r="B29" s="21">
        <f t="shared" si="0"/>
        <v>7.294387937341579</v>
      </c>
      <c r="C29" s="21">
        <f t="shared" si="1"/>
        <v>-1.0253468280555564</v>
      </c>
      <c r="D29" s="21">
        <f t="shared" si="2"/>
        <v>-0.75541502636046909</v>
      </c>
      <c r="E29" s="21">
        <f t="shared" si="3"/>
        <v>0.22500000000000001</v>
      </c>
      <c r="F29" s="21">
        <f t="shared" si="4"/>
        <v>0.15259978376298933</v>
      </c>
    </row>
    <row r="30" spans="1:6" x14ac:dyDescent="0.2">
      <c r="A30">
        <v>12.47</v>
      </c>
      <c r="B30" s="21">
        <f t="shared" si="0"/>
        <v>12.330545509225773</v>
      </c>
      <c r="C30" s="21">
        <f t="shared" si="1"/>
        <v>0.98138661385975279</v>
      </c>
      <c r="D30" s="21">
        <f t="shared" si="2"/>
        <v>0.9345892910734801</v>
      </c>
      <c r="E30" s="21">
        <f t="shared" si="3"/>
        <v>0.82499999999999996</v>
      </c>
      <c r="F30" s="21">
        <f t="shared" si="4"/>
        <v>0.83679893760372426</v>
      </c>
    </row>
    <row r="31" spans="1:6" x14ac:dyDescent="0.2">
      <c r="A31">
        <v>7.31</v>
      </c>
      <c r="B31" s="21">
        <f t="shared" si="0"/>
        <v>7.7641943820887995</v>
      </c>
      <c r="C31" s="21">
        <f t="shared" si="1"/>
        <v>-0.75017602163907615</v>
      </c>
      <c r="D31" s="21">
        <f t="shared" si="2"/>
        <v>-0.59776012604247841</v>
      </c>
      <c r="E31" s="21">
        <f t="shared" si="3"/>
        <v>0.27500000000000002</v>
      </c>
      <c r="F31" s="21">
        <f t="shared" si="4"/>
        <v>0.22657434917146552</v>
      </c>
    </row>
    <row r="32" spans="1:6" x14ac:dyDescent="0.2">
      <c r="A32">
        <v>5.34</v>
      </c>
      <c r="B32" s="21">
        <f t="shared" si="0"/>
        <v>5.2557433156265319</v>
      </c>
      <c r="C32" s="21">
        <f t="shared" si="1"/>
        <v>-1.411257105346962</v>
      </c>
      <c r="D32" s="21">
        <f t="shared" si="2"/>
        <v>-1.4395314709384572</v>
      </c>
      <c r="E32" s="21">
        <f t="shared" si="3"/>
        <v>7.4999999999999997E-2</v>
      </c>
      <c r="F32" s="21">
        <f t="shared" si="4"/>
        <v>7.9084408739391432E-2</v>
      </c>
    </row>
    <row r="33" spans="1:6" x14ac:dyDescent="0.2">
      <c r="A33">
        <v>5.76</v>
      </c>
      <c r="B33" s="21">
        <f t="shared" si="0"/>
        <v>6.7604544907742294</v>
      </c>
      <c r="C33" s="21">
        <f t="shared" si="1"/>
        <v>-1.2703159605970575</v>
      </c>
      <c r="D33" s="21">
        <f t="shared" si="2"/>
        <v>-0.93458929107347943</v>
      </c>
      <c r="E33" s="21">
        <f t="shared" si="3"/>
        <v>0.17499999999999999</v>
      </c>
      <c r="F33" s="21">
        <f t="shared" si="4"/>
        <v>0.10198605256940524</v>
      </c>
    </row>
    <row r="34" spans="1:6" x14ac:dyDescent="0.2">
      <c r="A34">
        <v>9.39</v>
      </c>
      <c r="B34" s="21">
        <f t="shared" si="0"/>
        <v>9.3586358533884226</v>
      </c>
      <c r="C34" s="21">
        <f t="shared" si="1"/>
        <v>-5.2181780972881356E-2</v>
      </c>
      <c r="D34" s="21">
        <f t="shared" si="2"/>
        <v>-6.2706777943213846E-2</v>
      </c>
      <c r="E34" s="21">
        <f t="shared" si="3"/>
        <v>0.47499999999999998</v>
      </c>
      <c r="F34" s="21">
        <f t="shared" si="4"/>
        <v>0.47919192491549828</v>
      </c>
    </row>
    <row r="35" spans="1:6" x14ac:dyDescent="0.2">
      <c r="A35">
        <v>13.66</v>
      </c>
      <c r="B35" s="21">
        <f t="shared" si="0"/>
        <v>15.386128547238897</v>
      </c>
      <c r="C35" s="21">
        <f t="shared" si="1"/>
        <v>1.3807198573178157</v>
      </c>
      <c r="D35" s="21">
        <f t="shared" si="2"/>
        <v>1.9599639845400536</v>
      </c>
      <c r="E35" s="21">
        <f t="shared" si="3"/>
        <v>0.97499999999999998</v>
      </c>
      <c r="F35" s="21">
        <f t="shared" si="4"/>
        <v>0.91631744334957232</v>
      </c>
    </row>
    <row r="36" spans="1:6" x14ac:dyDescent="0.2">
      <c r="A36">
        <v>10.89</v>
      </c>
      <c r="B36" s="21">
        <f t="shared" si="0"/>
        <v>10.495034879275401</v>
      </c>
      <c r="C36" s="21">
        <f t="shared" si="1"/>
        <v>0.45117945027677808</v>
      </c>
      <c r="D36" s="21">
        <f t="shared" si="2"/>
        <v>0.3186393639643752</v>
      </c>
      <c r="E36" s="21">
        <f t="shared" si="3"/>
        <v>0.625</v>
      </c>
      <c r="F36" s="21">
        <f t="shared" si="4"/>
        <v>0.67406989041487608</v>
      </c>
    </row>
  </sheetData>
  <sortState xmlns:xlrd2="http://schemas.microsoft.com/office/spreadsheetml/2017/richdata2" ref="A17:A36">
    <sortCondition ref="A17"/>
  </sortState>
  <phoneticPr fontId="3"/>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dimension ref="A1:L36"/>
  <sheetViews>
    <sheetView workbookViewId="0"/>
  </sheetViews>
  <sheetFormatPr defaultRowHeight="13" x14ac:dyDescent="0.2"/>
  <cols>
    <col min="5" max="5" width="9.26953125" bestFit="1" customWidth="1"/>
    <col min="9" max="9" width="9.26953125" bestFit="1" customWidth="1"/>
    <col min="12" max="12" width="9.26953125" bestFit="1" customWidth="1"/>
  </cols>
  <sheetData>
    <row r="1" spans="1:12" x14ac:dyDescent="0.2">
      <c r="A1" t="s">
        <v>173</v>
      </c>
    </row>
    <row r="3" spans="1:12" x14ac:dyDescent="0.2">
      <c r="A3" t="s">
        <v>65</v>
      </c>
      <c r="D3" t="s">
        <v>177</v>
      </c>
    </row>
    <row r="4" spans="1:12" x14ac:dyDescent="0.2">
      <c r="B4" s="19" t="s">
        <v>190</v>
      </c>
      <c r="D4" t="s">
        <v>455</v>
      </c>
      <c r="G4" t="s">
        <v>456</v>
      </c>
      <c r="J4" t="s">
        <v>457</v>
      </c>
    </row>
    <row r="5" spans="1:12" x14ac:dyDescent="0.2">
      <c r="A5" t="s">
        <v>209</v>
      </c>
      <c r="B5">
        <v>20</v>
      </c>
      <c r="D5" t="s">
        <v>445</v>
      </c>
      <c r="E5" t="s">
        <v>221</v>
      </c>
      <c r="G5" t="s">
        <v>445</v>
      </c>
      <c r="H5" t="s">
        <v>221</v>
      </c>
      <c r="J5" t="s">
        <v>178</v>
      </c>
      <c r="K5" t="s">
        <v>179</v>
      </c>
      <c r="L5" t="s">
        <v>213</v>
      </c>
    </row>
    <row r="6" spans="1:12" x14ac:dyDescent="0.2">
      <c r="A6" t="s">
        <v>43</v>
      </c>
      <c r="B6" s="21">
        <v>12.322745449031062</v>
      </c>
      <c r="D6" s="21">
        <v>3.6908941433832863</v>
      </c>
      <c r="E6" s="140">
        <v>2.2346712873244634E-4</v>
      </c>
      <c r="G6" s="21">
        <v>3.0933838134688236</v>
      </c>
      <c r="H6" s="140">
        <v>1.9788802256264226E-3</v>
      </c>
      <c r="J6" s="21">
        <v>23.191722995091965</v>
      </c>
      <c r="K6">
        <v>2</v>
      </c>
      <c r="L6" s="140">
        <v>9.2041002159541523E-6</v>
      </c>
    </row>
    <row r="7" spans="1:12" x14ac:dyDescent="0.2">
      <c r="A7" t="s">
        <v>46</v>
      </c>
      <c r="B7" s="21">
        <v>10.338755126403013</v>
      </c>
    </row>
    <row r="8" spans="1:12" x14ac:dyDescent="0.2">
      <c r="A8" t="s">
        <v>44</v>
      </c>
      <c r="B8" s="21">
        <v>3.2153934636997401</v>
      </c>
      <c r="D8" t="s">
        <v>446</v>
      </c>
      <c r="G8" t="s">
        <v>224</v>
      </c>
    </row>
    <row r="9" spans="1:12" x14ac:dyDescent="0.2">
      <c r="A9" t="s">
        <v>67</v>
      </c>
      <c r="B9" s="21">
        <v>9.58</v>
      </c>
      <c r="D9" t="s">
        <v>180</v>
      </c>
      <c r="E9" t="s">
        <v>179</v>
      </c>
      <c r="F9" t="s">
        <v>213</v>
      </c>
      <c r="G9" t="s">
        <v>180</v>
      </c>
      <c r="H9" t="s">
        <v>179</v>
      </c>
      <c r="I9" t="s">
        <v>213</v>
      </c>
    </row>
    <row r="10" spans="1:12" x14ac:dyDescent="0.2">
      <c r="A10" t="s">
        <v>69</v>
      </c>
      <c r="B10" s="21">
        <v>23.015000000000001</v>
      </c>
      <c r="D10" s="21">
        <v>0.19682837373138459</v>
      </c>
      <c r="E10">
        <v>20</v>
      </c>
      <c r="F10" s="140">
        <v>4.0982415762866903E-2</v>
      </c>
      <c r="G10" s="21">
        <v>0.74813214767334713</v>
      </c>
      <c r="H10">
        <v>20</v>
      </c>
      <c r="I10" s="140">
        <v>1.6026627658616288E-4</v>
      </c>
    </row>
    <row r="11" spans="1:12" x14ac:dyDescent="0.2">
      <c r="A11" t="s">
        <v>175</v>
      </c>
      <c r="B11" s="21">
        <v>2.1261371174590038</v>
      </c>
    </row>
    <row r="12" spans="1:12" x14ac:dyDescent="0.2">
      <c r="A12" t="s">
        <v>176</v>
      </c>
      <c r="B12" s="21">
        <v>7.3706314520401861</v>
      </c>
    </row>
    <row r="14" spans="1:12" x14ac:dyDescent="0.2">
      <c r="A14" t="s">
        <v>181</v>
      </c>
    </row>
    <row r="15" spans="1:12" x14ac:dyDescent="0.2">
      <c r="A15" t="s">
        <v>182</v>
      </c>
      <c r="C15" t="s">
        <v>183</v>
      </c>
      <c r="E15" t="s">
        <v>184</v>
      </c>
    </row>
    <row r="16" spans="1:12" x14ac:dyDescent="0.2">
      <c r="A16" s="19" t="s">
        <v>190</v>
      </c>
      <c r="B16" t="s">
        <v>185</v>
      </c>
      <c r="C16" s="19" t="s">
        <v>190</v>
      </c>
      <c r="D16" t="s">
        <v>185</v>
      </c>
      <c r="E16" t="s">
        <v>186</v>
      </c>
      <c r="F16" t="s">
        <v>187</v>
      </c>
    </row>
    <row r="17" spans="1:6" x14ac:dyDescent="0.2">
      <c r="A17">
        <v>9.67</v>
      </c>
      <c r="B17" s="21">
        <f t="shared" ref="B17:B36" si="0">_xlfn.NORM.INV((_xlfn.RANK.EQ(A17,$A$17:$A$36,1)-0.5)/$B$5,$B$6,$B$8)</f>
        <v>7.6940853665854743</v>
      </c>
      <c r="C17" s="21">
        <f t="shared" ref="C17:C36" si="1">(A17-$B$6)/$B$8</f>
        <v>-0.82501425688000374</v>
      </c>
      <c r="D17" s="21">
        <f t="shared" ref="D17:D36" si="2">_xlfn.NORM.S.INV((RANK(A17,$A$17:$A$36,1)-0.5)/$B$5)</f>
        <v>-1.4395314709384572</v>
      </c>
      <c r="E17" s="21">
        <f t="shared" ref="E17:E36" si="3">(_xlfn.RANK.EQ(A17,$A$17:$A$36,1)-0.5)/$B$5</f>
        <v>7.4999999999999997E-2</v>
      </c>
      <c r="F17" s="21">
        <f t="shared" ref="F17:F36" si="4">_xlfn.NORM.DIST(A17,$B$6,$B$8,TRUE)</f>
        <v>0.20468174831966254</v>
      </c>
    </row>
    <row r="18" spans="1:6" x14ac:dyDescent="0.2">
      <c r="A18">
        <v>12.433580783208928</v>
      </c>
      <c r="B18" s="21">
        <f t="shared" si="0"/>
        <v>13.781769429377372</v>
      </c>
      <c r="C18" s="21">
        <f t="shared" si="1"/>
        <v>3.4470224384400769E-2</v>
      </c>
      <c r="D18" s="21">
        <f t="shared" si="2"/>
        <v>0.45376219016987968</v>
      </c>
      <c r="E18" s="21">
        <f t="shared" si="3"/>
        <v>0.67500000000000004</v>
      </c>
      <c r="F18" s="21">
        <f t="shared" si="4"/>
        <v>0.51374890713437027</v>
      </c>
    </row>
    <row r="19" spans="1:6" x14ac:dyDescent="0.2">
      <c r="A19">
        <v>9.85</v>
      </c>
      <c r="B19" s="21">
        <f t="shared" si="0"/>
        <v>8.6239195703989999</v>
      </c>
      <c r="C19" s="21">
        <f t="shared" si="1"/>
        <v>-0.76903354968752047</v>
      </c>
      <c r="D19" s="21">
        <f t="shared" si="2"/>
        <v>-1.1503493803760083</v>
      </c>
      <c r="E19" s="21">
        <f t="shared" si="3"/>
        <v>0.125</v>
      </c>
      <c r="F19" s="21">
        <f t="shared" si="4"/>
        <v>0.22093669707360794</v>
      </c>
    </row>
    <row r="20" spans="1:6" x14ac:dyDescent="0.2">
      <c r="A20">
        <v>11.642432509867998</v>
      </c>
      <c r="B20" s="21">
        <f t="shared" si="0"/>
        <v>12.930835600733781</v>
      </c>
      <c r="C20" s="21">
        <f t="shared" si="1"/>
        <v>-0.2115799969252514</v>
      </c>
      <c r="D20" s="21">
        <f t="shared" si="2"/>
        <v>0.18911842627279243</v>
      </c>
      <c r="E20" s="21">
        <f t="shared" si="3"/>
        <v>0.57499999999999996</v>
      </c>
      <c r="F20" s="21">
        <f t="shared" si="4"/>
        <v>0.4162173580866374</v>
      </c>
    </row>
    <row r="21" spans="1:6" x14ac:dyDescent="0.2">
      <c r="A21">
        <v>9.58</v>
      </c>
      <c r="B21" s="21">
        <f t="shared" si="0"/>
        <v>6.020690064054075</v>
      </c>
      <c r="C21" s="21">
        <f t="shared" si="1"/>
        <v>-0.85300461047624543</v>
      </c>
      <c r="D21" s="21">
        <f t="shared" si="2"/>
        <v>-1.9599639845400538</v>
      </c>
      <c r="E21" s="21">
        <f t="shared" si="3"/>
        <v>2.5000000000000001E-2</v>
      </c>
      <c r="F21" s="21">
        <f t="shared" si="4"/>
        <v>0.19682837373138459</v>
      </c>
    </row>
    <row r="22" spans="1:6" x14ac:dyDescent="0.2">
      <c r="A22">
        <v>13.79</v>
      </c>
      <c r="B22" s="21">
        <f t="shared" si="0"/>
        <v>15.327817746792505</v>
      </c>
      <c r="C22" s="21">
        <f t="shared" si="1"/>
        <v>0.45632192997017051</v>
      </c>
      <c r="D22" s="21">
        <f t="shared" si="2"/>
        <v>0.9345892910734801</v>
      </c>
      <c r="E22" s="21">
        <f t="shared" si="3"/>
        <v>0.82499999999999996</v>
      </c>
      <c r="F22" s="21">
        <f t="shared" si="4"/>
        <v>0.67592075179414735</v>
      </c>
    </row>
    <row r="23" spans="1:6" x14ac:dyDescent="0.2">
      <c r="A23">
        <v>10.613592086356736</v>
      </c>
      <c r="B23" s="21">
        <f t="shared" si="0"/>
        <v>10.863721468684753</v>
      </c>
      <c r="C23" s="21">
        <f t="shared" si="1"/>
        <v>-0.53155341079399887</v>
      </c>
      <c r="D23" s="21">
        <f t="shared" si="2"/>
        <v>-0.45376219016987951</v>
      </c>
      <c r="E23" s="21">
        <f t="shared" si="3"/>
        <v>0.32500000000000001</v>
      </c>
      <c r="F23" s="21">
        <f t="shared" si="4"/>
        <v>0.29751766985300326</v>
      </c>
    </row>
    <row r="24" spans="1:6" x14ac:dyDescent="0.2">
      <c r="A24">
        <v>10.467028015954018</v>
      </c>
      <c r="B24" s="21">
        <f t="shared" si="0"/>
        <v>10.400711446893744</v>
      </c>
      <c r="C24" s="21">
        <f t="shared" si="1"/>
        <v>-0.57713541251707146</v>
      </c>
      <c r="D24" s="21">
        <f t="shared" si="2"/>
        <v>-0.59776012604247841</v>
      </c>
      <c r="E24" s="21">
        <f t="shared" si="3"/>
        <v>0.27500000000000002</v>
      </c>
      <c r="F24" s="21">
        <f t="shared" si="4"/>
        <v>0.2819239918541197</v>
      </c>
    </row>
    <row r="25" spans="1:6" x14ac:dyDescent="0.2">
      <c r="A25">
        <v>23.015000000000001</v>
      </c>
      <c r="B25" s="21">
        <f t="shared" si="0"/>
        <v>18.624800834008049</v>
      </c>
      <c r="C25" s="21">
        <f t="shared" si="1"/>
        <v>3.325333173584943</v>
      </c>
      <c r="D25" s="21">
        <f t="shared" si="2"/>
        <v>1.9599639845400536</v>
      </c>
      <c r="E25" s="21">
        <f t="shared" si="3"/>
        <v>0.97499999999999998</v>
      </c>
      <c r="F25" s="21">
        <f t="shared" si="4"/>
        <v>0.9995584353342033</v>
      </c>
    </row>
    <row r="26" spans="1:6" x14ac:dyDescent="0.2">
      <c r="A26">
        <v>14.7</v>
      </c>
      <c r="B26" s="21">
        <f t="shared" si="0"/>
        <v>16.021571327663125</v>
      </c>
      <c r="C26" s="21">
        <f t="shared" si="1"/>
        <v>0.73933550522105862</v>
      </c>
      <c r="D26" s="21">
        <f t="shared" si="2"/>
        <v>1.1503493803760083</v>
      </c>
      <c r="E26" s="21">
        <f t="shared" si="3"/>
        <v>0.875</v>
      </c>
      <c r="F26" s="21">
        <f t="shared" si="4"/>
        <v>0.77014835268074211</v>
      </c>
    </row>
    <row r="27" spans="1:6" x14ac:dyDescent="0.2">
      <c r="A27">
        <v>10.029999999999999</v>
      </c>
      <c r="B27" s="21">
        <f t="shared" si="0"/>
        <v>9.3176731512696236</v>
      </c>
      <c r="C27" s="21">
        <f t="shared" si="1"/>
        <v>-0.7130528424950372</v>
      </c>
      <c r="D27" s="21">
        <f t="shared" si="2"/>
        <v>-0.93458929107347943</v>
      </c>
      <c r="E27" s="21">
        <f t="shared" si="3"/>
        <v>0.17499999999999999</v>
      </c>
      <c r="F27" s="21">
        <f t="shared" si="4"/>
        <v>0.23790652945221102</v>
      </c>
    </row>
    <row r="28" spans="1:6" x14ac:dyDescent="0.2">
      <c r="A28">
        <v>11.97</v>
      </c>
      <c r="B28" s="21">
        <f t="shared" si="0"/>
        <v>13.347296377199557</v>
      </c>
      <c r="C28" s="21">
        <f t="shared" si="1"/>
        <v>-0.10970522053160515</v>
      </c>
      <c r="D28" s="21">
        <f t="shared" si="2"/>
        <v>0.3186393639643752</v>
      </c>
      <c r="E28" s="21">
        <f t="shared" si="3"/>
        <v>0.625</v>
      </c>
      <c r="F28" s="21">
        <f t="shared" si="4"/>
        <v>0.45632158001241435</v>
      </c>
    </row>
    <row r="29" spans="1:6" x14ac:dyDescent="0.2">
      <c r="A29">
        <v>13.27</v>
      </c>
      <c r="B29" s="21">
        <f t="shared" si="0"/>
        <v>14.751701987171081</v>
      </c>
      <c r="C29" s="21">
        <f t="shared" si="1"/>
        <v>0.29459988696966316</v>
      </c>
      <c r="D29" s="21">
        <f t="shared" si="2"/>
        <v>0.75541502636046909</v>
      </c>
      <c r="E29" s="21">
        <f t="shared" si="3"/>
        <v>0.77500000000000002</v>
      </c>
      <c r="F29" s="21">
        <f t="shared" si="4"/>
        <v>0.61585022573758363</v>
      </c>
    </row>
    <row r="30" spans="1:6" x14ac:dyDescent="0.2">
      <c r="A30">
        <v>12.929735448153</v>
      </c>
      <c r="B30" s="21">
        <f t="shared" si="0"/>
        <v>14.24477945116838</v>
      </c>
      <c r="C30" s="21">
        <f t="shared" si="1"/>
        <v>0.18877627449783843</v>
      </c>
      <c r="D30" s="21">
        <f t="shared" si="2"/>
        <v>0.59776012604247841</v>
      </c>
      <c r="E30" s="21">
        <f t="shared" si="3"/>
        <v>0.72499999999999998</v>
      </c>
      <c r="F30" s="21">
        <f t="shared" si="4"/>
        <v>0.57486591615187788</v>
      </c>
    </row>
    <row r="31" spans="1:6" x14ac:dyDescent="0.2">
      <c r="A31">
        <v>11.374389668736159</v>
      </c>
      <c r="B31" s="21">
        <f t="shared" si="0"/>
        <v>12.524372412959343</v>
      </c>
      <c r="C31" s="21">
        <f t="shared" si="1"/>
        <v>-0.29494237361660042</v>
      </c>
      <c r="D31" s="21">
        <f t="shared" si="2"/>
        <v>6.2706777943213846E-2</v>
      </c>
      <c r="E31" s="21">
        <f t="shared" si="3"/>
        <v>0.52500000000000002</v>
      </c>
      <c r="F31" s="21">
        <f t="shared" si="4"/>
        <v>0.38401895075769243</v>
      </c>
    </row>
    <row r="32" spans="1:6" x14ac:dyDescent="0.2">
      <c r="A32">
        <v>10.89</v>
      </c>
      <c r="B32" s="21">
        <f t="shared" si="0"/>
        <v>11.298194520862568</v>
      </c>
      <c r="C32" s="21">
        <f t="shared" si="1"/>
        <v>-0.44558946368650532</v>
      </c>
      <c r="D32" s="21">
        <f t="shared" si="2"/>
        <v>-0.3186393639643752</v>
      </c>
      <c r="E32" s="21">
        <f t="shared" si="3"/>
        <v>0.375</v>
      </c>
      <c r="F32" s="21">
        <f t="shared" si="4"/>
        <v>0.32794691141501986</v>
      </c>
    </row>
    <row r="33" spans="1:6" x14ac:dyDescent="0.2">
      <c r="A33">
        <v>11.14061528525586</v>
      </c>
      <c r="B33" s="21">
        <f t="shared" si="0"/>
        <v>12.121118485102782</v>
      </c>
      <c r="C33" s="21">
        <f t="shared" si="1"/>
        <v>-0.36764712534278882</v>
      </c>
      <c r="D33" s="21">
        <f t="shared" si="2"/>
        <v>-6.2706777943213846E-2</v>
      </c>
      <c r="E33" s="21">
        <f t="shared" si="3"/>
        <v>0.47499999999999998</v>
      </c>
      <c r="F33" s="21">
        <f t="shared" si="4"/>
        <v>0.3565681855504832</v>
      </c>
    </row>
    <row r="34" spans="1:6" x14ac:dyDescent="0.2">
      <c r="A34">
        <v>11.04</v>
      </c>
      <c r="B34" s="21">
        <f t="shared" si="0"/>
        <v>11.714655297328344</v>
      </c>
      <c r="C34" s="21">
        <f t="shared" si="1"/>
        <v>-0.39893887435943626</v>
      </c>
      <c r="D34" s="21">
        <f t="shared" si="2"/>
        <v>-0.18911842627279254</v>
      </c>
      <c r="E34" s="21">
        <f t="shared" si="3"/>
        <v>0.42499999999999999</v>
      </c>
      <c r="F34" s="21">
        <f t="shared" si="4"/>
        <v>0.34496912215010567</v>
      </c>
    </row>
    <row r="35" spans="1:6" x14ac:dyDescent="0.2">
      <c r="A35">
        <v>17.79</v>
      </c>
      <c r="B35" s="21">
        <f t="shared" si="0"/>
        <v>16.951405531476645</v>
      </c>
      <c r="C35" s="21">
        <f t="shared" si="1"/>
        <v>1.7003376453586894</v>
      </c>
      <c r="D35" s="21">
        <f t="shared" si="2"/>
        <v>1.4395314709384563</v>
      </c>
      <c r="E35" s="21">
        <f t="shared" si="3"/>
        <v>0.92500000000000004</v>
      </c>
      <c r="F35" s="21">
        <f t="shared" si="4"/>
        <v>0.95546628336335626</v>
      </c>
    </row>
    <row r="36" spans="1:6" x14ac:dyDescent="0.2">
      <c r="A36">
        <v>10.258535183088561</v>
      </c>
      <c r="B36" s="21">
        <f t="shared" si="0"/>
        <v>9.8937889108910433</v>
      </c>
      <c r="C36" s="21">
        <f t="shared" si="1"/>
        <v>-0.64197750267469633</v>
      </c>
      <c r="D36" s="21">
        <f t="shared" si="2"/>
        <v>-0.75541502636046909</v>
      </c>
      <c r="E36" s="21">
        <f t="shared" si="3"/>
        <v>0.22500000000000001</v>
      </c>
      <c r="F36" s="21">
        <f t="shared" si="4"/>
        <v>0.26044389521486488</v>
      </c>
    </row>
  </sheetData>
  <sortState xmlns:xlrd2="http://schemas.microsoft.com/office/spreadsheetml/2017/richdata2" ref="A17:A36">
    <sortCondition ref="A17"/>
  </sortState>
  <phoneticPr fontId="3"/>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B2:L72"/>
  <sheetViews>
    <sheetView workbookViewId="0">
      <selection activeCell="C25" sqref="C25"/>
    </sheetView>
  </sheetViews>
  <sheetFormatPr defaultRowHeight="13" x14ac:dyDescent="0.2"/>
  <cols>
    <col min="1" max="1" width="2.6328125" customWidth="1"/>
    <col min="2" max="2" width="10.6328125" customWidth="1"/>
    <col min="3" max="3" width="12.6328125" customWidth="1"/>
    <col min="4" max="4" width="2.6328125" customWidth="1"/>
  </cols>
  <sheetData>
    <row r="2" spans="2:2" s="1" customFormat="1" ht="18" customHeight="1" x14ac:dyDescent="0.2">
      <c r="B2" s="6" t="s">
        <v>16</v>
      </c>
    </row>
    <row r="24" spans="2:3" ht="13.5" thickBot="1" x14ac:dyDescent="0.25">
      <c r="B24" t="s">
        <v>94</v>
      </c>
    </row>
    <row r="25" spans="2:3" x14ac:dyDescent="0.2">
      <c r="B25" t="s">
        <v>92</v>
      </c>
      <c r="C25" s="36" t="s">
        <v>93</v>
      </c>
    </row>
    <row r="26" spans="2:3" x14ac:dyDescent="0.2">
      <c r="B26" t="s">
        <v>95</v>
      </c>
      <c r="C26" s="37">
        <v>8.5</v>
      </c>
    </row>
    <row r="27" spans="2:3" x14ac:dyDescent="0.2">
      <c r="B27" t="s">
        <v>97</v>
      </c>
      <c r="C27" s="37">
        <v>10.1</v>
      </c>
    </row>
    <row r="28" spans="2:3" x14ac:dyDescent="0.2">
      <c r="B28" t="s">
        <v>98</v>
      </c>
      <c r="C28" s="37">
        <v>10</v>
      </c>
    </row>
    <row r="29" spans="2:3" x14ac:dyDescent="0.2">
      <c r="B29" t="s">
        <v>99</v>
      </c>
      <c r="C29" s="37">
        <v>12.1</v>
      </c>
    </row>
    <row r="30" spans="2:3" x14ac:dyDescent="0.2">
      <c r="B30" t="s">
        <v>100</v>
      </c>
      <c r="C30" s="37">
        <v>11.4</v>
      </c>
    </row>
    <row r="31" spans="2:3" x14ac:dyDescent="0.2">
      <c r="B31" t="s">
        <v>101</v>
      </c>
      <c r="C31" s="37">
        <v>11.5</v>
      </c>
    </row>
    <row r="32" spans="2:3" x14ac:dyDescent="0.2">
      <c r="B32" t="s">
        <v>102</v>
      </c>
      <c r="C32" s="37">
        <v>12.8</v>
      </c>
    </row>
    <row r="33" spans="2:12" x14ac:dyDescent="0.2">
      <c r="B33" t="s">
        <v>103</v>
      </c>
      <c r="C33" s="37">
        <v>13.4</v>
      </c>
    </row>
    <row r="34" spans="2:12" x14ac:dyDescent="0.2">
      <c r="B34" t="s">
        <v>104</v>
      </c>
      <c r="C34" s="37">
        <v>13.4</v>
      </c>
    </row>
    <row r="35" spans="2:12" x14ac:dyDescent="0.2">
      <c r="B35" t="s">
        <v>105</v>
      </c>
      <c r="C35" s="37">
        <v>14.2</v>
      </c>
    </row>
    <row r="36" spans="2:12" x14ac:dyDescent="0.2">
      <c r="B36" t="s">
        <v>106</v>
      </c>
      <c r="C36" s="37"/>
      <c r="L36" s="88"/>
    </row>
    <row r="37" spans="2:12" x14ac:dyDescent="0.2">
      <c r="B37" t="s">
        <v>107</v>
      </c>
      <c r="C37" s="37"/>
      <c r="L37" s="88"/>
    </row>
    <row r="38" spans="2:12" x14ac:dyDescent="0.2">
      <c r="B38" t="s">
        <v>96</v>
      </c>
      <c r="C38" s="37">
        <v>15.9</v>
      </c>
    </row>
    <row r="39" spans="2:12" x14ac:dyDescent="0.2">
      <c r="B39" t="s">
        <v>108</v>
      </c>
      <c r="C39" s="37">
        <v>15.5</v>
      </c>
    </row>
    <row r="40" spans="2:12" x14ac:dyDescent="0.2">
      <c r="B40" t="s">
        <v>109</v>
      </c>
      <c r="C40" s="37">
        <v>13.5</v>
      </c>
    </row>
    <row r="41" spans="2:12" x14ac:dyDescent="0.2">
      <c r="B41" t="s">
        <v>110</v>
      </c>
      <c r="C41" s="37">
        <v>13.7</v>
      </c>
    </row>
    <row r="42" spans="2:12" x14ac:dyDescent="0.2">
      <c r="B42" t="s">
        <v>111</v>
      </c>
      <c r="C42" s="37">
        <v>14.3</v>
      </c>
    </row>
    <row r="43" spans="2:12" x14ac:dyDescent="0.2">
      <c r="B43" t="s">
        <v>112</v>
      </c>
      <c r="C43" s="37">
        <v>14.3</v>
      </c>
    </row>
    <row r="44" spans="2:12" x14ac:dyDescent="0.2">
      <c r="B44" t="s">
        <v>113</v>
      </c>
      <c r="C44" s="37">
        <v>14.3</v>
      </c>
    </row>
    <row r="45" spans="2:12" x14ac:dyDescent="0.2">
      <c r="B45" t="s">
        <v>114</v>
      </c>
      <c r="C45" s="37">
        <v>11.7</v>
      </c>
    </row>
    <row r="46" spans="2:12" x14ac:dyDescent="0.2">
      <c r="B46" t="s">
        <v>115</v>
      </c>
      <c r="C46" s="37">
        <v>15.5</v>
      </c>
    </row>
    <row r="47" spans="2:12" x14ac:dyDescent="0.2">
      <c r="B47" t="s">
        <v>116</v>
      </c>
      <c r="C47" s="37">
        <v>16.3</v>
      </c>
    </row>
    <row r="48" spans="2:12" x14ac:dyDescent="0.2">
      <c r="B48" t="s">
        <v>117</v>
      </c>
      <c r="C48" s="37">
        <v>15.4</v>
      </c>
    </row>
    <row r="49" spans="2:11" x14ac:dyDescent="0.2">
      <c r="B49" t="s">
        <v>140</v>
      </c>
      <c r="C49" s="37">
        <v>15.9</v>
      </c>
    </row>
    <row r="50" spans="2:11" x14ac:dyDescent="0.2">
      <c r="B50" t="s">
        <v>141</v>
      </c>
      <c r="C50" s="37">
        <v>14.4</v>
      </c>
    </row>
    <row r="51" spans="2:11" x14ac:dyDescent="0.2">
      <c r="B51" t="s">
        <v>118</v>
      </c>
      <c r="C51" s="37">
        <v>15.6</v>
      </c>
    </row>
    <row r="52" spans="2:11" x14ac:dyDescent="0.2">
      <c r="B52" t="s">
        <v>119</v>
      </c>
      <c r="C52" s="37">
        <v>16.5</v>
      </c>
    </row>
    <row r="53" spans="2:11" x14ac:dyDescent="0.2">
      <c r="B53" t="s">
        <v>120</v>
      </c>
      <c r="C53" s="37">
        <v>16.5</v>
      </c>
    </row>
    <row r="54" spans="2:11" x14ac:dyDescent="0.2">
      <c r="B54" t="s">
        <v>121</v>
      </c>
      <c r="C54" s="37">
        <v>14.6</v>
      </c>
    </row>
    <row r="55" spans="2:11" x14ac:dyDescent="0.2">
      <c r="B55" t="s">
        <v>122</v>
      </c>
      <c r="C55" s="37">
        <v>16.399999999999999</v>
      </c>
    </row>
    <row r="56" spans="2:11" x14ac:dyDescent="0.2">
      <c r="B56" t="s">
        <v>123</v>
      </c>
      <c r="C56" s="37">
        <v>14.6</v>
      </c>
    </row>
    <row r="57" spans="2:11" x14ac:dyDescent="0.2">
      <c r="B57" t="s">
        <v>138</v>
      </c>
      <c r="C57" s="37">
        <v>15.2</v>
      </c>
    </row>
    <row r="58" spans="2:11" x14ac:dyDescent="0.2">
      <c r="B58" t="s">
        <v>124</v>
      </c>
      <c r="C58" s="37">
        <v>15.8</v>
      </c>
    </row>
    <row r="59" spans="2:11" x14ac:dyDescent="0.2">
      <c r="B59" t="s">
        <v>125</v>
      </c>
      <c r="C59" s="37">
        <v>16.100000000000001</v>
      </c>
      <c r="K59" s="88"/>
    </row>
    <row r="60" spans="2:11" x14ac:dyDescent="0.2">
      <c r="B60" t="s">
        <v>139</v>
      </c>
      <c r="C60" s="37">
        <v>16.2</v>
      </c>
    </row>
    <row r="61" spans="2:11" x14ac:dyDescent="0.2">
      <c r="B61" t="s">
        <v>126</v>
      </c>
      <c r="C61" s="37">
        <v>16.2</v>
      </c>
    </row>
    <row r="62" spans="2:11" x14ac:dyDescent="0.2">
      <c r="B62" t="s">
        <v>127</v>
      </c>
      <c r="C62" s="37">
        <v>15.8</v>
      </c>
    </row>
    <row r="63" spans="2:11" x14ac:dyDescent="0.2">
      <c r="B63" t="s">
        <v>128</v>
      </c>
      <c r="C63" s="37">
        <v>16.100000000000001</v>
      </c>
    </row>
    <row r="64" spans="2:11" x14ac:dyDescent="0.2">
      <c r="B64" t="s">
        <v>129</v>
      </c>
      <c r="C64" s="37">
        <v>16.600000000000001</v>
      </c>
    </row>
    <row r="65" spans="2:3" x14ac:dyDescent="0.2">
      <c r="B65" t="s">
        <v>130</v>
      </c>
      <c r="C65" s="37">
        <v>16.600000000000001</v>
      </c>
    </row>
    <row r="66" spans="2:3" x14ac:dyDescent="0.2">
      <c r="B66" t="s">
        <v>131</v>
      </c>
      <c r="C66" s="37">
        <v>16.100000000000001</v>
      </c>
    </row>
    <row r="67" spans="2:3" x14ac:dyDescent="0.2">
      <c r="B67" t="s">
        <v>132</v>
      </c>
      <c r="C67" s="37">
        <v>16.899999999999999</v>
      </c>
    </row>
    <row r="68" spans="2:3" x14ac:dyDescent="0.2">
      <c r="B68" t="s">
        <v>133</v>
      </c>
      <c r="C68" s="37">
        <v>16.5</v>
      </c>
    </row>
    <row r="69" spans="2:3" x14ac:dyDescent="0.2">
      <c r="B69" t="s">
        <v>134</v>
      </c>
      <c r="C69" s="37">
        <v>16</v>
      </c>
    </row>
    <row r="70" spans="2:3" x14ac:dyDescent="0.2">
      <c r="B70" t="s">
        <v>135</v>
      </c>
      <c r="C70" s="37">
        <v>17.3</v>
      </c>
    </row>
    <row r="71" spans="2:3" x14ac:dyDescent="0.2">
      <c r="B71" t="s">
        <v>136</v>
      </c>
      <c r="C71" s="37">
        <v>18.3</v>
      </c>
    </row>
    <row r="72" spans="2:3" ht="13.5" thickBot="1" x14ac:dyDescent="0.25">
      <c r="B72" t="s">
        <v>137</v>
      </c>
      <c r="C72" s="38">
        <v>22.7</v>
      </c>
    </row>
  </sheetData>
  <sheetProtection password="8401" sheet="1" scenarios="1"/>
  <phoneticPr fontId="3"/>
  <pageMargins left="0.75" right="0.75" top="1" bottom="1" header="0.51200000000000001" footer="0.51200000000000001"/>
  <pageSetup paperSize="9" scale="87" fitToHeight="0" orientation="portrait"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dimension ref="A1:P51"/>
  <sheetViews>
    <sheetView workbookViewId="0"/>
  </sheetViews>
  <sheetFormatPr defaultRowHeight="13" x14ac:dyDescent="0.2"/>
  <sheetData>
    <row r="1" spans="1:16" x14ac:dyDescent="0.2">
      <c r="A1" t="s">
        <v>523</v>
      </c>
    </row>
    <row r="3" spans="1:16" x14ac:dyDescent="0.2">
      <c r="A3" s="19" t="s">
        <v>196</v>
      </c>
      <c r="F3" t="s">
        <v>473</v>
      </c>
      <c r="G3" t="s">
        <v>474</v>
      </c>
    </row>
    <row r="4" spans="1:16" x14ac:dyDescent="0.2">
      <c r="A4" t="s">
        <v>0</v>
      </c>
      <c r="B4" t="s">
        <v>447</v>
      </c>
      <c r="C4" t="s">
        <v>448</v>
      </c>
      <c r="D4" t="s">
        <v>197</v>
      </c>
      <c r="F4" t="s">
        <v>198</v>
      </c>
      <c r="G4">
        <v>0.05</v>
      </c>
    </row>
    <row r="5" spans="1:16" x14ac:dyDescent="0.2">
      <c r="A5">
        <v>1</v>
      </c>
      <c r="B5">
        <v>8.5</v>
      </c>
      <c r="C5">
        <v>8.5</v>
      </c>
    </row>
    <row r="6" spans="1:16" x14ac:dyDescent="0.2">
      <c r="A6">
        <v>2</v>
      </c>
      <c r="B6">
        <v>10.1</v>
      </c>
      <c r="C6">
        <v>10.1</v>
      </c>
      <c r="F6" t="s">
        <v>449</v>
      </c>
      <c r="G6" t="s">
        <v>447</v>
      </c>
      <c r="H6" t="s">
        <v>448</v>
      </c>
      <c r="I6" t="s">
        <v>197</v>
      </c>
    </row>
    <row r="7" spans="1:16" x14ac:dyDescent="0.2">
      <c r="A7">
        <v>3</v>
      </c>
      <c r="B7">
        <v>10</v>
      </c>
      <c r="C7">
        <v>10</v>
      </c>
      <c r="F7" t="s">
        <v>209</v>
      </c>
      <c r="G7">
        <v>45</v>
      </c>
      <c r="H7">
        <v>44</v>
      </c>
      <c r="I7">
        <v>1</v>
      </c>
    </row>
    <row r="8" spans="1:16" x14ac:dyDescent="0.2">
      <c r="A8">
        <v>4</v>
      </c>
      <c r="B8">
        <v>12.1</v>
      </c>
      <c r="C8">
        <v>12.1</v>
      </c>
      <c r="K8" t="s">
        <v>499</v>
      </c>
    </row>
    <row r="9" spans="1:16" x14ac:dyDescent="0.2">
      <c r="A9">
        <v>5</v>
      </c>
      <c r="B9">
        <v>11.4</v>
      </c>
      <c r="C9">
        <v>11.4</v>
      </c>
      <c r="F9" t="s">
        <v>199</v>
      </c>
      <c r="G9" t="s">
        <v>209</v>
      </c>
      <c r="H9" t="s">
        <v>43</v>
      </c>
      <c r="I9" t="s">
        <v>46</v>
      </c>
      <c r="J9" t="s">
        <v>44</v>
      </c>
      <c r="K9" t="s">
        <v>67</v>
      </c>
      <c r="L9" t="s">
        <v>69</v>
      </c>
      <c r="M9" t="s">
        <v>0</v>
      </c>
      <c r="N9" t="s">
        <v>213</v>
      </c>
      <c r="O9" t="s">
        <v>475</v>
      </c>
      <c r="P9" t="s">
        <v>476</v>
      </c>
    </row>
    <row r="10" spans="1:16" x14ac:dyDescent="0.2">
      <c r="A10">
        <v>6</v>
      </c>
      <c r="B10">
        <v>11.5</v>
      </c>
      <c r="C10">
        <v>11.5</v>
      </c>
      <c r="F10" s="35">
        <v>1</v>
      </c>
      <c r="G10">
        <v>45</v>
      </c>
      <c r="H10" s="21">
        <v>14.904444444444445</v>
      </c>
      <c r="I10" s="21">
        <v>5.8663434343434764</v>
      </c>
      <c r="J10" s="21">
        <v>2.4220535572822244</v>
      </c>
      <c r="K10" s="89" t="s">
        <v>210</v>
      </c>
      <c r="L10" s="21">
        <v>22.7</v>
      </c>
      <c r="M10">
        <v>47</v>
      </c>
      <c r="N10" s="140">
        <v>2.7950399275129753E-2</v>
      </c>
      <c r="O10" t="s">
        <v>477</v>
      </c>
      <c r="P10" t="s">
        <v>478</v>
      </c>
    </row>
    <row r="11" spans="1:16" x14ac:dyDescent="0.2">
      <c r="A11">
        <v>7</v>
      </c>
      <c r="B11">
        <v>12.8</v>
      </c>
      <c r="C11">
        <v>12.8</v>
      </c>
      <c r="F11" s="35">
        <v>2</v>
      </c>
      <c r="G11">
        <v>44</v>
      </c>
      <c r="H11" s="21">
        <v>14.727272727272727</v>
      </c>
      <c r="I11" s="21">
        <v>4.5573784355179923</v>
      </c>
      <c r="J11" s="21">
        <v>2.1348017321329849</v>
      </c>
      <c r="K11" s="21">
        <v>8.5</v>
      </c>
      <c r="L11" s="89" t="s">
        <v>210</v>
      </c>
      <c r="M11">
        <v>1</v>
      </c>
      <c r="N11" s="140">
        <v>9.5866702034784937E-2</v>
      </c>
      <c r="O11" t="s">
        <v>479</v>
      </c>
      <c r="P11" t="s">
        <v>480</v>
      </c>
    </row>
    <row r="12" spans="1:16" x14ac:dyDescent="0.2">
      <c r="A12">
        <v>8</v>
      </c>
      <c r="B12">
        <v>13.4</v>
      </c>
      <c r="C12">
        <v>13.4</v>
      </c>
    </row>
    <row r="13" spans="1:16" x14ac:dyDescent="0.2">
      <c r="A13">
        <v>9</v>
      </c>
      <c r="B13">
        <v>13.4</v>
      </c>
      <c r="C13">
        <v>13.4</v>
      </c>
    </row>
    <row r="14" spans="1:16" x14ac:dyDescent="0.2">
      <c r="A14">
        <v>10</v>
      </c>
      <c r="B14">
        <v>14.2</v>
      </c>
      <c r="C14">
        <v>14.2</v>
      </c>
    </row>
    <row r="15" spans="1:16" x14ac:dyDescent="0.2">
      <c r="A15">
        <v>11</v>
      </c>
    </row>
    <row r="16" spans="1:16" x14ac:dyDescent="0.2">
      <c r="A16">
        <v>12</v>
      </c>
    </row>
    <row r="17" spans="1:3" x14ac:dyDescent="0.2">
      <c r="A17">
        <v>13</v>
      </c>
      <c r="B17">
        <v>15.9</v>
      </c>
      <c r="C17">
        <v>15.9</v>
      </c>
    </row>
    <row r="18" spans="1:3" x14ac:dyDescent="0.2">
      <c r="A18">
        <v>14</v>
      </c>
      <c r="B18">
        <v>15.5</v>
      </c>
      <c r="C18">
        <v>15.5</v>
      </c>
    </row>
    <row r="19" spans="1:3" x14ac:dyDescent="0.2">
      <c r="A19">
        <v>15</v>
      </c>
      <c r="B19">
        <v>13.5</v>
      </c>
      <c r="C19">
        <v>13.5</v>
      </c>
    </row>
    <row r="20" spans="1:3" x14ac:dyDescent="0.2">
      <c r="A20">
        <v>16</v>
      </c>
      <c r="B20">
        <v>13.7</v>
      </c>
      <c r="C20">
        <v>13.7</v>
      </c>
    </row>
    <row r="21" spans="1:3" x14ac:dyDescent="0.2">
      <c r="A21">
        <v>17</v>
      </c>
      <c r="B21">
        <v>14.3</v>
      </c>
      <c r="C21">
        <v>14.3</v>
      </c>
    </row>
    <row r="22" spans="1:3" x14ac:dyDescent="0.2">
      <c r="A22">
        <v>18</v>
      </c>
      <c r="B22">
        <v>14.3</v>
      </c>
      <c r="C22">
        <v>14.3</v>
      </c>
    </row>
    <row r="23" spans="1:3" x14ac:dyDescent="0.2">
      <c r="A23">
        <v>19</v>
      </c>
      <c r="B23">
        <v>14.3</v>
      </c>
      <c r="C23">
        <v>14.3</v>
      </c>
    </row>
    <row r="24" spans="1:3" x14ac:dyDescent="0.2">
      <c r="A24">
        <v>20</v>
      </c>
      <c r="B24">
        <v>11.7</v>
      </c>
      <c r="C24">
        <v>11.7</v>
      </c>
    </row>
    <row r="25" spans="1:3" x14ac:dyDescent="0.2">
      <c r="A25">
        <v>21</v>
      </c>
      <c r="B25">
        <v>15.5</v>
      </c>
      <c r="C25">
        <v>15.5</v>
      </c>
    </row>
    <row r="26" spans="1:3" x14ac:dyDescent="0.2">
      <c r="A26">
        <v>22</v>
      </c>
      <c r="B26">
        <v>16.3</v>
      </c>
      <c r="C26">
        <v>16.3</v>
      </c>
    </row>
    <row r="27" spans="1:3" x14ac:dyDescent="0.2">
      <c r="A27">
        <v>23</v>
      </c>
      <c r="B27">
        <v>15.4</v>
      </c>
      <c r="C27">
        <v>15.4</v>
      </c>
    </row>
    <row r="28" spans="1:3" x14ac:dyDescent="0.2">
      <c r="A28">
        <v>24</v>
      </c>
      <c r="B28">
        <v>15.9</v>
      </c>
      <c r="C28">
        <v>15.9</v>
      </c>
    </row>
    <row r="29" spans="1:3" x14ac:dyDescent="0.2">
      <c r="A29">
        <v>25</v>
      </c>
      <c r="B29">
        <v>14.4</v>
      </c>
      <c r="C29">
        <v>14.4</v>
      </c>
    </row>
    <row r="30" spans="1:3" x14ac:dyDescent="0.2">
      <c r="A30">
        <v>26</v>
      </c>
      <c r="B30">
        <v>15.6</v>
      </c>
      <c r="C30">
        <v>15.6</v>
      </c>
    </row>
    <row r="31" spans="1:3" x14ac:dyDescent="0.2">
      <c r="A31">
        <v>27</v>
      </c>
      <c r="B31">
        <v>16.5</v>
      </c>
      <c r="C31">
        <v>16.5</v>
      </c>
    </row>
    <row r="32" spans="1:3" x14ac:dyDescent="0.2">
      <c r="A32">
        <v>28</v>
      </c>
      <c r="B32">
        <v>16.5</v>
      </c>
      <c r="C32">
        <v>16.5</v>
      </c>
    </row>
    <row r="33" spans="1:3" x14ac:dyDescent="0.2">
      <c r="A33">
        <v>29</v>
      </c>
      <c r="B33">
        <v>14.6</v>
      </c>
      <c r="C33">
        <v>14.6</v>
      </c>
    </row>
    <row r="34" spans="1:3" x14ac:dyDescent="0.2">
      <c r="A34">
        <v>30</v>
      </c>
      <c r="B34">
        <v>16.399999999999999</v>
      </c>
      <c r="C34">
        <v>16.399999999999999</v>
      </c>
    </row>
    <row r="35" spans="1:3" x14ac:dyDescent="0.2">
      <c r="A35">
        <v>31</v>
      </c>
      <c r="B35">
        <v>14.6</v>
      </c>
      <c r="C35">
        <v>14.6</v>
      </c>
    </row>
    <row r="36" spans="1:3" x14ac:dyDescent="0.2">
      <c r="A36">
        <v>32</v>
      </c>
      <c r="B36">
        <v>15.2</v>
      </c>
      <c r="C36">
        <v>15.2</v>
      </c>
    </row>
    <row r="37" spans="1:3" x14ac:dyDescent="0.2">
      <c r="A37">
        <v>33</v>
      </c>
      <c r="B37">
        <v>15.8</v>
      </c>
      <c r="C37">
        <v>15.8</v>
      </c>
    </row>
    <row r="38" spans="1:3" x14ac:dyDescent="0.2">
      <c r="A38">
        <v>34</v>
      </c>
      <c r="B38">
        <v>16.100000000000001</v>
      </c>
      <c r="C38">
        <v>16.100000000000001</v>
      </c>
    </row>
    <row r="39" spans="1:3" x14ac:dyDescent="0.2">
      <c r="A39">
        <v>35</v>
      </c>
      <c r="B39">
        <v>16.2</v>
      </c>
      <c r="C39">
        <v>16.2</v>
      </c>
    </row>
    <row r="40" spans="1:3" x14ac:dyDescent="0.2">
      <c r="A40">
        <v>36</v>
      </c>
      <c r="B40">
        <v>16.2</v>
      </c>
      <c r="C40">
        <v>16.2</v>
      </c>
    </row>
    <row r="41" spans="1:3" x14ac:dyDescent="0.2">
      <c r="A41">
        <v>37</v>
      </c>
      <c r="B41">
        <v>15.8</v>
      </c>
      <c r="C41">
        <v>15.8</v>
      </c>
    </row>
    <row r="42" spans="1:3" x14ac:dyDescent="0.2">
      <c r="A42">
        <v>38</v>
      </c>
      <c r="B42">
        <v>16.100000000000001</v>
      </c>
      <c r="C42">
        <v>16.100000000000001</v>
      </c>
    </row>
    <row r="43" spans="1:3" x14ac:dyDescent="0.2">
      <c r="A43">
        <v>39</v>
      </c>
      <c r="B43">
        <v>16.600000000000001</v>
      </c>
      <c r="C43">
        <v>16.600000000000001</v>
      </c>
    </row>
    <row r="44" spans="1:3" x14ac:dyDescent="0.2">
      <c r="A44">
        <v>40</v>
      </c>
      <c r="B44">
        <v>16.600000000000001</v>
      </c>
      <c r="C44">
        <v>16.600000000000001</v>
      </c>
    </row>
    <row r="45" spans="1:3" x14ac:dyDescent="0.2">
      <c r="A45">
        <v>41</v>
      </c>
      <c r="B45">
        <v>16.100000000000001</v>
      </c>
      <c r="C45">
        <v>16.100000000000001</v>
      </c>
    </row>
    <row r="46" spans="1:3" x14ac:dyDescent="0.2">
      <c r="A46">
        <v>42</v>
      </c>
      <c r="B46">
        <v>16.899999999999999</v>
      </c>
      <c r="C46">
        <v>16.899999999999999</v>
      </c>
    </row>
    <row r="47" spans="1:3" x14ac:dyDescent="0.2">
      <c r="A47">
        <v>43</v>
      </c>
      <c r="B47">
        <v>16.5</v>
      </c>
      <c r="C47">
        <v>16.5</v>
      </c>
    </row>
    <row r="48" spans="1:3" x14ac:dyDescent="0.2">
      <c r="A48">
        <v>44</v>
      </c>
      <c r="B48">
        <v>16</v>
      </c>
      <c r="C48">
        <v>16</v>
      </c>
    </row>
    <row r="49" spans="1:4" x14ac:dyDescent="0.2">
      <c r="A49">
        <v>45</v>
      </c>
      <c r="B49">
        <v>17.3</v>
      </c>
      <c r="C49">
        <v>17.3</v>
      </c>
    </row>
    <row r="50" spans="1:4" x14ac:dyDescent="0.2">
      <c r="A50">
        <v>46</v>
      </c>
      <c r="B50">
        <v>18.3</v>
      </c>
      <c r="C50">
        <v>18.3</v>
      </c>
    </row>
    <row r="51" spans="1:4" x14ac:dyDescent="0.2">
      <c r="A51">
        <v>47</v>
      </c>
      <c r="B51">
        <v>22.7</v>
      </c>
      <c r="D51">
        <v>22.7</v>
      </c>
    </row>
  </sheetData>
  <phoneticPr fontId="3"/>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5">
    <pageSetUpPr fitToPage="1"/>
  </sheetPr>
  <dimension ref="B2:J61"/>
  <sheetViews>
    <sheetView workbookViewId="0">
      <selection activeCell="B34" sqref="B34:F34"/>
    </sheetView>
  </sheetViews>
  <sheetFormatPr defaultRowHeight="13" x14ac:dyDescent="0.2"/>
  <cols>
    <col min="1" max="1" width="3.08984375" customWidth="1"/>
  </cols>
  <sheetData>
    <row r="2" spans="2:2" ht="14" x14ac:dyDescent="0.2">
      <c r="B2" s="44" t="s">
        <v>225</v>
      </c>
    </row>
    <row r="5" spans="2:2" ht="13.5" customHeight="1" x14ac:dyDescent="0.2"/>
    <row r="26" spans="2:10" x14ac:dyDescent="0.2">
      <c r="J26" t="s">
        <v>226</v>
      </c>
    </row>
    <row r="32" spans="2:10" x14ac:dyDescent="0.2">
      <c r="B32" t="s">
        <v>259</v>
      </c>
    </row>
    <row r="33" spans="2:6" ht="13.5" thickBot="1" x14ac:dyDescent="0.25">
      <c r="B33" t="s">
        <v>459</v>
      </c>
    </row>
    <row r="34" spans="2:6" x14ac:dyDescent="0.2">
      <c r="B34" s="7"/>
      <c r="C34" s="8" t="s">
        <v>227</v>
      </c>
      <c r="D34" s="8" t="s">
        <v>228</v>
      </c>
      <c r="E34" s="8" t="s">
        <v>229</v>
      </c>
      <c r="F34" s="9" t="s">
        <v>230</v>
      </c>
    </row>
    <row r="35" spans="2:6" x14ac:dyDescent="0.2">
      <c r="B35" s="10" t="s">
        <v>249</v>
      </c>
      <c r="C35">
        <v>8</v>
      </c>
      <c r="D35">
        <v>7</v>
      </c>
      <c r="E35">
        <v>11</v>
      </c>
      <c r="F35" s="46">
        <v>7</v>
      </c>
    </row>
    <row r="36" spans="2:6" x14ac:dyDescent="0.2">
      <c r="B36" s="10" t="s">
        <v>250</v>
      </c>
      <c r="C36">
        <v>13</v>
      </c>
      <c r="D36">
        <v>11</v>
      </c>
      <c r="E36">
        <v>15</v>
      </c>
      <c r="F36" s="46">
        <v>13</v>
      </c>
    </row>
    <row r="37" spans="2:6" x14ac:dyDescent="0.2">
      <c r="B37" s="10" t="s">
        <v>251</v>
      </c>
      <c r="C37">
        <v>0</v>
      </c>
      <c r="D37">
        <v>0</v>
      </c>
      <c r="E37">
        <v>2</v>
      </c>
      <c r="F37" s="46">
        <v>1</v>
      </c>
    </row>
    <row r="38" spans="2:6" x14ac:dyDescent="0.2">
      <c r="B38" s="10" t="s">
        <v>252</v>
      </c>
      <c r="C38">
        <v>3</v>
      </c>
      <c r="D38">
        <v>6</v>
      </c>
      <c r="E38">
        <v>9</v>
      </c>
      <c r="F38" s="46">
        <v>6</v>
      </c>
    </row>
    <row r="39" spans="2:6" x14ac:dyDescent="0.2">
      <c r="B39" s="10" t="s">
        <v>253</v>
      </c>
      <c r="C39">
        <v>13</v>
      </c>
      <c r="D39">
        <v>13</v>
      </c>
      <c r="E39">
        <v>17</v>
      </c>
      <c r="F39" s="46">
        <v>10</v>
      </c>
    </row>
    <row r="40" spans="2:6" x14ac:dyDescent="0.2">
      <c r="B40" s="10" t="s">
        <v>254</v>
      </c>
      <c r="C40">
        <v>19</v>
      </c>
      <c r="D40">
        <v>23</v>
      </c>
      <c r="E40">
        <v>27</v>
      </c>
      <c r="F40" s="46">
        <v>18</v>
      </c>
    </row>
    <row r="41" spans="2:6" x14ac:dyDescent="0.2">
      <c r="B41" s="10" t="s">
        <v>255</v>
      </c>
      <c r="C41">
        <v>0</v>
      </c>
      <c r="D41">
        <v>0</v>
      </c>
      <c r="E41">
        <v>1</v>
      </c>
      <c r="F41" s="46">
        <v>0</v>
      </c>
    </row>
    <row r="42" spans="2:6" x14ac:dyDescent="0.2">
      <c r="B42" s="10" t="s">
        <v>256</v>
      </c>
      <c r="C42">
        <v>2</v>
      </c>
      <c r="D42">
        <v>0</v>
      </c>
      <c r="E42">
        <v>4</v>
      </c>
      <c r="F42" s="46">
        <v>5</v>
      </c>
    </row>
    <row r="43" spans="2:6" x14ac:dyDescent="0.2">
      <c r="B43" s="10" t="s">
        <v>257</v>
      </c>
      <c r="C43">
        <v>18</v>
      </c>
      <c r="D43">
        <v>20</v>
      </c>
      <c r="E43">
        <v>22</v>
      </c>
      <c r="F43" s="46">
        <v>16</v>
      </c>
    </row>
    <row r="44" spans="2:6" ht="13.5" thickBot="1" x14ac:dyDescent="0.25">
      <c r="B44" s="11" t="s">
        <v>258</v>
      </c>
      <c r="C44" s="48">
        <v>5</v>
      </c>
      <c r="D44" s="48">
        <v>3</v>
      </c>
      <c r="E44" s="48">
        <v>8</v>
      </c>
      <c r="F44" s="49">
        <v>3</v>
      </c>
    </row>
    <row r="46" spans="2:6" x14ac:dyDescent="0.2">
      <c r="B46" s="50" t="s">
        <v>231</v>
      </c>
      <c r="C46" s="50"/>
      <c r="D46" s="50"/>
    </row>
    <row r="47" spans="2:6" x14ac:dyDescent="0.2">
      <c r="B47" s="51" t="s">
        <v>458</v>
      </c>
      <c r="C47" s="50"/>
      <c r="D47" s="50"/>
    </row>
    <row r="48" spans="2:6" x14ac:dyDescent="0.2">
      <c r="B48" s="120"/>
      <c r="C48" s="50"/>
      <c r="D48" s="50"/>
    </row>
    <row r="49" spans="2:8" ht="14" x14ac:dyDescent="0.2">
      <c r="B49" s="45"/>
    </row>
    <row r="60" spans="2:8" x14ac:dyDescent="0.2">
      <c r="H60" s="88"/>
    </row>
    <row r="61" spans="2:8" x14ac:dyDescent="0.2">
      <c r="H61" s="88"/>
    </row>
  </sheetData>
  <sheetProtection password="8401" sheet="1" scenarios="1"/>
  <phoneticPr fontId="3"/>
  <pageMargins left="0.7" right="0.7" top="0.75" bottom="0.75" header="0.3" footer="0.3"/>
  <pageSetup paperSize="9" scale="74"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I20"/>
  <sheetViews>
    <sheetView workbookViewId="0"/>
  </sheetViews>
  <sheetFormatPr defaultRowHeight="13" x14ac:dyDescent="0.2"/>
  <cols>
    <col min="1" max="1" width="21.08984375" bestFit="1" customWidth="1"/>
    <col min="2" max="2" width="9.90625" bestFit="1" customWidth="1"/>
    <col min="6" max="6" width="9.26953125" bestFit="1" customWidth="1"/>
    <col min="8" max="8" width="9.26953125" bestFit="1" customWidth="1"/>
  </cols>
  <sheetData>
    <row r="1" spans="1:9" x14ac:dyDescent="0.2">
      <c r="A1" t="s">
        <v>232</v>
      </c>
    </row>
    <row r="3" spans="1:9" x14ac:dyDescent="0.2">
      <c r="A3" t="s">
        <v>233</v>
      </c>
    </row>
    <row r="4" spans="1:9" x14ac:dyDescent="0.2">
      <c r="B4" t="s">
        <v>209</v>
      </c>
      <c r="C4" t="s">
        <v>237</v>
      </c>
    </row>
    <row r="5" spans="1:9" x14ac:dyDescent="0.2">
      <c r="A5" t="s">
        <v>234</v>
      </c>
      <c r="B5">
        <v>10</v>
      </c>
      <c r="C5" s="47">
        <v>1</v>
      </c>
    </row>
    <row r="6" spans="1:9" x14ac:dyDescent="0.2">
      <c r="A6" t="s">
        <v>235</v>
      </c>
      <c r="B6">
        <v>0</v>
      </c>
      <c r="C6" s="47">
        <v>0</v>
      </c>
    </row>
    <row r="7" spans="1:9" x14ac:dyDescent="0.2">
      <c r="A7" t="s">
        <v>236</v>
      </c>
      <c r="B7">
        <v>10</v>
      </c>
      <c r="C7" s="47">
        <v>1</v>
      </c>
    </row>
    <row r="9" spans="1:9" x14ac:dyDescent="0.2">
      <c r="A9" t="s">
        <v>232</v>
      </c>
    </row>
    <row r="10" spans="1:9" x14ac:dyDescent="0.2">
      <c r="C10" t="s">
        <v>238</v>
      </c>
      <c r="E10" t="s">
        <v>239</v>
      </c>
    </row>
    <row r="11" spans="1:9" x14ac:dyDescent="0.2">
      <c r="A11" t="s">
        <v>260</v>
      </c>
      <c r="B11" t="s">
        <v>232</v>
      </c>
      <c r="C11" t="s">
        <v>55</v>
      </c>
      <c r="D11" t="s">
        <v>56</v>
      </c>
      <c r="E11" t="s">
        <v>211</v>
      </c>
      <c r="F11" t="s">
        <v>212</v>
      </c>
      <c r="G11" t="s">
        <v>47</v>
      </c>
      <c r="H11" t="s">
        <v>213</v>
      </c>
      <c r="I11" t="s">
        <v>240</v>
      </c>
    </row>
    <row r="12" spans="1:9" x14ac:dyDescent="0.2">
      <c r="A12" t="s">
        <v>261</v>
      </c>
      <c r="B12" s="21">
        <v>0.95279241640158885</v>
      </c>
      <c r="C12" s="21">
        <v>0.88258347844794593</v>
      </c>
      <c r="D12" s="21">
        <v>0.98648488782996846</v>
      </c>
      <c r="E12" s="21">
        <v>81.732148843446183</v>
      </c>
      <c r="F12">
        <v>9</v>
      </c>
      <c r="G12">
        <v>27</v>
      </c>
      <c r="H12" s="140">
        <v>3.0444065435950097E-17</v>
      </c>
      <c r="I12" t="s">
        <v>241</v>
      </c>
    </row>
    <row r="13" spans="1:9" x14ac:dyDescent="0.2">
      <c r="A13" t="s">
        <v>262</v>
      </c>
      <c r="B13" s="21">
        <v>0.98776491241022613</v>
      </c>
      <c r="C13" s="21">
        <v>0.96781125144571833</v>
      </c>
      <c r="D13" s="21">
        <v>0.99658662282595267</v>
      </c>
      <c r="E13" s="21">
        <v>81.732148843446183</v>
      </c>
      <c r="F13">
        <v>9</v>
      </c>
      <c r="G13">
        <v>27</v>
      </c>
      <c r="H13" s="140">
        <v>3.0444065435950097E-17</v>
      </c>
      <c r="I13" t="s">
        <v>241</v>
      </c>
    </row>
    <row r="15" spans="1:9" x14ac:dyDescent="0.2">
      <c r="A15" t="s">
        <v>242</v>
      </c>
    </row>
    <row r="16" spans="1:9" x14ac:dyDescent="0.2">
      <c r="A16" t="s">
        <v>243</v>
      </c>
      <c r="B16" t="s">
        <v>244</v>
      </c>
      <c r="C16" t="s">
        <v>179</v>
      </c>
      <c r="D16" t="s">
        <v>245</v>
      </c>
      <c r="E16" t="s">
        <v>211</v>
      </c>
      <c r="F16" t="s">
        <v>213</v>
      </c>
      <c r="G16" t="s">
        <v>240</v>
      </c>
    </row>
    <row r="17" spans="1:7" x14ac:dyDescent="0.2">
      <c r="A17" t="s">
        <v>246</v>
      </c>
      <c r="B17" s="21">
        <v>2031.7249999999999</v>
      </c>
      <c r="C17">
        <v>9</v>
      </c>
      <c r="D17" s="21">
        <v>225.74722222222221</v>
      </c>
      <c r="E17" s="21">
        <v>81.732148843446183</v>
      </c>
      <c r="F17" s="140">
        <v>3.0444065435950097E-17</v>
      </c>
      <c r="G17" t="s">
        <v>241</v>
      </c>
    </row>
    <row r="18" spans="1:7" x14ac:dyDescent="0.2">
      <c r="A18" t="s">
        <v>247</v>
      </c>
      <c r="B18" s="21">
        <v>92.674999999999997</v>
      </c>
      <c r="C18">
        <v>3</v>
      </c>
      <c r="D18" s="21">
        <v>30.891666666666666</v>
      </c>
      <c r="E18" s="21">
        <v>11.184378142809251</v>
      </c>
      <c r="F18" s="140">
        <v>5.989115515791794E-5</v>
      </c>
      <c r="G18" t="s">
        <v>241</v>
      </c>
    </row>
    <row r="19" spans="1:7" x14ac:dyDescent="0.2">
      <c r="A19" t="s">
        <v>248</v>
      </c>
      <c r="B19" s="21">
        <v>74.575000000000003</v>
      </c>
      <c r="C19">
        <v>27</v>
      </c>
      <c r="D19" s="21">
        <v>2.7620370370370373</v>
      </c>
    </row>
    <row r="20" spans="1:7" x14ac:dyDescent="0.2">
      <c r="A20" t="s">
        <v>236</v>
      </c>
      <c r="B20" s="21">
        <v>2198.9749999999999</v>
      </c>
      <c r="C20">
        <v>39</v>
      </c>
    </row>
  </sheetData>
  <phoneticPr fontId="3"/>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fitToPage="1"/>
  </sheetPr>
  <dimension ref="B2:I114"/>
  <sheetViews>
    <sheetView workbookViewId="0">
      <selection activeCell="C36" sqref="C36:H36"/>
    </sheetView>
  </sheetViews>
  <sheetFormatPr defaultColWidth="9" defaultRowHeight="13" x14ac:dyDescent="0.2"/>
  <cols>
    <col min="1" max="1" width="2.6328125" style="3" customWidth="1"/>
    <col min="2" max="2" width="28" style="3" customWidth="1"/>
    <col min="3" max="16384" width="9" style="3"/>
  </cols>
  <sheetData>
    <row r="2" spans="2:8" ht="14" x14ac:dyDescent="0.2">
      <c r="B2" s="6" t="s">
        <v>451</v>
      </c>
      <c r="C2" s="52"/>
      <c r="D2" s="52"/>
      <c r="E2" s="52"/>
      <c r="F2" s="52"/>
      <c r="G2" s="52"/>
      <c r="H2" s="52"/>
    </row>
    <row r="3" spans="2:8" x14ac:dyDescent="0.2">
      <c r="B3" s="53"/>
      <c r="C3" s="52"/>
      <c r="D3" s="52"/>
      <c r="E3" s="52"/>
      <c r="F3" s="52"/>
      <c r="G3" s="52"/>
      <c r="H3" s="52"/>
    </row>
    <row r="4" spans="2:8" x14ac:dyDescent="0.2">
      <c r="B4" s="53"/>
      <c r="C4" s="52"/>
      <c r="D4" s="52"/>
      <c r="E4" s="52"/>
      <c r="F4" s="52"/>
      <c r="G4" s="52"/>
      <c r="H4" s="52"/>
    </row>
    <row r="5" spans="2:8" x14ac:dyDescent="0.2">
      <c r="B5" s="53"/>
      <c r="C5" s="52"/>
      <c r="D5" s="52"/>
      <c r="E5" s="52"/>
      <c r="F5" s="52"/>
      <c r="G5" s="52"/>
      <c r="H5" s="52"/>
    </row>
    <row r="6" spans="2:8" x14ac:dyDescent="0.2">
      <c r="B6" s="53"/>
      <c r="C6" s="52"/>
      <c r="D6" s="52"/>
      <c r="E6" s="52"/>
      <c r="F6" s="52"/>
      <c r="G6" s="52"/>
      <c r="H6" s="52"/>
    </row>
    <row r="7" spans="2:8" x14ac:dyDescent="0.2">
      <c r="B7" s="53"/>
      <c r="C7" s="52"/>
      <c r="D7" s="52"/>
      <c r="E7" s="52"/>
      <c r="F7" s="52"/>
      <c r="G7" s="52"/>
      <c r="H7" s="52"/>
    </row>
    <row r="8" spans="2:8" x14ac:dyDescent="0.2">
      <c r="B8" s="53"/>
      <c r="C8" s="52"/>
      <c r="D8" s="52"/>
      <c r="E8" s="52"/>
      <c r="F8" s="52"/>
      <c r="G8" s="52"/>
      <c r="H8" s="52"/>
    </row>
    <row r="9" spans="2:8" x14ac:dyDescent="0.2">
      <c r="B9" s="53"/>
      <c r="C9" s="52"/>
      <c r="D9" s="52"/>
      <c r="E9" s="52"/>
      <c r="F9" s="52"/>
      <c r="G9" s="52"/>
      <c r="H9" s="52"/>
    </row>
    <row r="10" spans="2:8" x14ac:dyDescent="0.2">
      <c r="B10" s="53"/>
      <c r="C10" s="52"/>
      <c r="D10" s="52"/>
      <c r="E10" s="52"/>
      <c r="F10" s="52"/>
      <c r="G10" s="52"/>
      <c r="H10" s="52"/>
    </row>
    <row r="11" spans="2:8" x14ac:dyDescent="0.2">
      <c r="B11" s="53"/>
      <c r="C11" s="52"/>
      <c r="D11" s="52"/>
      <c r="E11" s="52"/>
      <c r="F11" s="52"/>
      <c r="G11" s="52"/>
      <c r="H11" s="52"/>
    </row>
    <row r="12" spans="2:8" x14ac:dyDescent="0.2">
      <c r="B12" s="53"/>
      <c r="C12" s="52"/>
      <c r="D12" s="52"/>
      <c r="E12" s="52"/>
      <c r="F12" s="52"/>
      <c r="G12" s="52"/>
      <c r="H12" s="52"/>
    </row>
    <row r="13" spans="2:8" x14ac:dyDescent="0.2">
      <c r="B13" s="53"/>
      <c r="C13" s="52"/>
      <c r="D13" s="52"/>
      <c r="E13" s="52"/>
      <c r="F13" s="52"/>
      <c r="G13" s="52"/>
      <c r="H13" s="52"/>
    </row>
    <row r="14" spans="2:8" x14ac:dyDescent="0.2">
      <c r="B14" s="53"/>
      <c r="C14" s="52"/>
      <c r="D14" s="52"/>
      <c r="E14" s="52"/>
      <c r="F14" s="52"/>
      <c r="G14" s="52"/>
      <c r="H14" s="52"/>
    </row>
    <row r="15" spans="2:8" x14ac:dyDescent="0.2">
      <c r="B15" s="53"/>
      <c r="C15" s="52"/>
      <c r="D15" s="52"/>
      <c r="E15" s="52"/>
      <c r="F15" s="52"/>
      <c r="G15" s="52"/>
      <c r="H15" s="52"/>
    </row>
    <row r="16" spans="2:8" x14ac:dyDescent="0.2">
      <c r="B16" s="53"/>
      <c r="C16" s="52"/>
      <c r="D16" s="52"/>
      <c r="E16" s="52"/>
      <c r="F16" s="52"/>
      <c r="G16" s="52"/>
      <c r="H16" s="52"/>
    </row>
    <row r="17" spans="2:8" x14ac:dyDescent="0.2">
      <c r="B17" s="53"/>
      <c r="C17" s="52"/>
      <c r="D17" s="52"/>
      <c r="E17" s="52"/>
      <c r="F17" s="52"/>
      <c r="G17" s="52"/>
      <c r="H17" s="52"/>
    </row>
    <row r="18" spans="2:8" x14ac:dyDescent="0.2">
      <c r="B18" s="53"/>
      <c r="C18" s="52"/>
      <c r="D18" s="52"/>
      <c r="E18" s="52"/>
      <c r="F18" s="52"/>
      <c r="G18" s="52"/>
      <c r="H18" s="52"/>
    </row>
    <row r="19" spans="2:8" x14ac:dyDescent="0.2">
      <c r="B19" s="53"/>
      <c r="C19" s="52"/>
      <c r="D19" s="52"/>
      <c r="E19" s="52"/>
      <c r="F19" s="52"/>
      <c r="G19" s="52"/>
      <c r="H19" s="52"/>
    </row>
    <row r="20" spans="2:8" x14ac:dyDescent="0.2">
      <c r="B20" s="53"/>
      <c r="C20" s="52"/>
      <c r="D20" s="52"/>
      <c r="E20" s="52"/>
      <c r="F20" s="52"/>
      <c r="G20" s="52"/>
      <c r="H20" s="52"/>
    </row>
    <row r="21" spans="2:8" x14ac:dyDescent="0.2">
      <c r="B21" s="53"/>
      <c r="C21" s="52"/>
      <c r="D21" s="52"/>
      <c r="E21" s="52"/>
      <c r="F21" s="52"/>
      <c r="G21" s="52"/>
      <c r="H21" s="52"/>
    </row>
    <row r="22" spans="2:8" x14ac:dyDescent="0.2">
      <c r="B22" s="53"/>
      <c r="C22" s="52"/>
      <c r="D22" s="52"/>
      <c r="E22" s="52"/>
      <c r="F22" s="52"/>
      <c r="G22" s="52"/>
      <c r="H22" s="52"/>
    </row>
    <row r="23" spans="2:8" x14ac:dyDescent="0.2">
      <c r="B23" s="53"/>
      <c r="C23" s="52"/>
      <c r="D23" s="52"/>
      <c r="E23" s="52"/>
      <c r="F23" s="52"/>
      <c r="G23" s="52"/>
      <c r="H23" s="52"/>
    </row>
    <row r="24" spans="2:8" x14ac:dyDescent="0.2">
      <c r="B24" s="53"/>
      <c r="C24" s="52"/>
      <c r="D24" s="52"/>
      <c r="E24" s="52"/>
      <c r="F24" s="52"/>
      <c r="G24" s="52"/>
      <c r="H24" s="52"/>
    </row>
    <row r="25" spans="2:8" x14ac:dyDescent="0.2">
      <c r="B25" s="53"/>
      <c r="C25" s="52"/>
      <c r="D25" s="52"/>
      <c r="E25" s="52"/>
      <c r="F25" s="52"/>
      <c r="G25" s="52"/>
      <c r="H25" s="52"/>
    </row>
    <row r="26" spans="2:8" x14ac:dyDescent="0.2">
      <c r="B26" s="53"/>
      <c r="C26" s="52"/>
      <c r="D26" s="52"/>
      <c r="E26" s="52"/>
      <c r="F26" s="52"/>
      <c r="G26" s="52"/>
      <c r="H26" s="52"/>
    </row>
    <row r="27" spans="2:8" x14ac:dyDescent="0.2">
      <c r="B27" s="53"/>
      <c r="C27" s="52"/>
      <c r="D27" s="52"/>
      <c r="E27" s="52"/>
      <c r="F27" s="52"/>
      <c r="G27" s="52"/>
      <c r="H27" s="52"/>
    </row>
    <row r="28" spans="2:8" x14ac:dyDescent="0.2">
      <c r="B28" s="53"/>
      <c r="C28" s="52"/>
      <c r="D28" s="52"/>
      <c r="E28" s="52"/>
      <c r="F28" s="52"/>
      <c r="G28" s="52"/>
      <c r="H28" s="52"/>
    </row>
    <row r="29" spans="2:8" x14ac:dyDescent="0.2">
      <c r="B29" s="53"/>
      <c r="C29" s="52"/>
      <c r="D29" s="52"/>
      <c r="E29" s="52"/>
      <c r="F29" s="52"/>
      <c r="G29" s="52"/>
      <c r="H29" s="52"/>
    </row>
    <row r="30" spans="2:8" x14ac:dyDescent="0.2">
      <c r="B30" s="53"/>
      <c r="C30" s="52"/>
      <c r="D30" s="52"/>
      <c r="E30" s="52"/>
      <c r="F30" s="52"/>
      <c r="G30" s="52"/>
      <c r="H30" s="52"/>
    </row>
    <row r="31" spans="2:8" x14ac:dyDescent="0.2">
      <c r="B31" s="53"/>
      <c r="C31" s="52"/>
      <c r="D31" s="52"/>
      <c r="E31" s="52"/>
      <c r="F31" s="52"/>
      <c r="G31" s="52"/>
      <c r="H31" s="52"/>
    </row>
    <row r="32" spans="2:8" x14ac:dyDescent="0.2">
      <c r="B32" s="53"/>
      <c r="C32" s="52"/>
      <c r="D32" s="52"/>
      <c r="E32" s="52"/>
      <c r="F32" s="52"/>
      <c r="G32" s="52"/>
      <c r="H32" s="52"/>
    </row>
    <row r="33" spans="2:9" x14ac:dyDescent="0.2">
      <c r="B33" s="53"/>
      <c r="C33" s="52"/>
      <c r="D33" s="52"/>
      <c r="E33" s="52"/>
      <c r="F33" s="52"/>
      <c r="G33" s="52"/>
      <c r="H33" s="52"/>
    </row>
    <row r="34" spans="2:9" x14ac:dyDescent="0.2">
      <c r="B34" s="53"/>
      <c r="C34" s="52"/>
      <c r="D34" s="52"/>
      <c r="E34" s="52"/>
      <c r="F34" s="52"/>
      <c r="G34" s="52"/>
      <c r="H34" s="52"/>
    </row>
    <row r="35" spans="2:9" ht="13.5" thickBot="1" x14ac:dyDescent="0.25">
      <c r="B35" s="52" t="s">
        <v>495</v>
      </c>
      <c r="C35" s="56"/>
      <c r="D35" s="56"/>
      <c r="E35" s="56"/>
      <c r="F35" s="56"/>
      <c r="G35" s="56"/>
      <c r="H35" s="56"/>
    </row>
    <row r="36" spans="2:9" x14ac:dyDescent="0.2">
      <c r="B36" s="56" t="s">
        <v>280</v>
      </c>
      <c r="C36" s="91" t="s">
        <v>281</v>
      </c>
      <c r="D36" s="92" t="s">
        <v>282</v>
      </c>
      <c r="E36" s="92" t="s">
        <v>283</v>
      </c>
      <c r="F36" s="92" t="s">
        <v>284</v>
      </c>
      <c r="G36" s="92" t="s">
        <v>496</v>
      </c>
      <c r="H36" s="93" t="s">
        <v>285</v>
      </c>
      <c r="I36" s="102"/>
    </row>
    <row r="37" spans="2:9" x14ac:dyDescent="0.2">
      <c r="B37" s="56" t="s">
        <v>293</v>
      </c>
      <c r="C37" s="94">
        <v>90</v>
      </c>
      <c r="D37" s="95">
        <v>0.26700000000000002</v>
      </c>
      <c r="E37" s="96">
        <v>141</v>
      </c>
      <c r="F37" s="96">
        <v>651</v>
      </c>
      <c r="G37" s="96">
        <v>491</v>
      </c>
      <c r="H37" s="97">
        <v>3.16</v>
      </c>
    </row>
    <row r="38" spans="2:9" x14ac:dyDescent="0.2">
      <c r="B38" s="56" t="s">
        <v>291</v>
      </c>
      <c r="C38" s="94">
        <v>79</v>
      </c>
      <c r="D38" s="95">
        <v>0.25800000000000001</v>
      </c>
      <c r="E38" s="96">
        <v>106</v>
      </c>
      <c r="F38" s="96">
        <v>615</v>
      </c>
      <c r="G38" s="96">
        <v>581</v>
      </c>
      <c r="H38" s="97">
        <v>3.62</v>
      </c>
    </row>
    <row r="39" spans="2:9" x14ac:dyDescent="0.2">
      <c r="B39" s="56" t="s">
        <v>295</v>
      </c>
      <c r="C39" s="94">
        <v>73</v>
      </c>
      <c r="D39" s="95">
        <v>0.25700000000000001</v>
      </c>
      <c r="E39" s="96">
        <v>85</v>
      </c>
      <c r="F39" s="96">
        <v>561</v>
      </c>
      <c r="G39" s="96">
        <v>563</v>
      </c>
      <c r="H39" s="97">
        <v>3.69</v>
      </c>
    </row>
    <row r="40" spans="2:9" x14ac:dyDescent="0.2">
      <c r="B40" s="56" t="s">
        <v>294</v>
      </c>
      <c r="C40" s="94">
        <v>69</v>
      </c>
      <c r="D40" s="95">
        <v>0.26300000000000001</v>
      </c>
      <c r="E40" s="96">
        <v>136</v>
      </c>
      <c r="F40" s="96">
        <v>631</v>
      </c>
      <c r="G40" s="96">
        <v>573</v>
      </c>
      <c r="H40" s="97">
        <v>3.69</v>
      </c>
    </row>
    <row r="41" spans="2:9" x14ac:dyDescent="0.2">
      <c r="B41" s="56" t="s">
        <v>296</v>
      </c>
      <c r="C41" s="94">
        <v>61</v>
      </c>
      <c r="D41" s="95">
        <v>0.249</v>
      </c>
      <c r="E41" s="96">
        <v>94</v>
      </c>
      <c r="F41" s="96">
        <v>519</v>
      </c>
      <c r="G41" s="96">
        <v>548</v>
      </c>
      <c r="H41" s="97">
        <v>3.59</v>
      </c>
    </row>
    <row r="42" spans="2:9" x14ac:dyDescent="0.2">
      <c r="B42" s="56" t="s">
        <v>292</v>
      </c>
      <c r="C42" s="94">
        <v>57</v>
      </c>
      <c r="D42" s="95">
        <v>0.24099999999999999</v>
      </c>
      <c r="E42" s="96">
        <v>85</v>
      </c>
      <c r="F42" s="96">
        <v>463</v>
      </c>
      <c r="G42" s="3">
        <v>612</v>
      </c>
      <c r="H42" s="97">
        <v>3.82</v>
      </c>
    </row>
    <row r="43" spans="2:9" x14ac:dyDescent="0.2">
      <c r="B43" s="56" t="s">
        <v>287</v>
      </c>
      <c r="C43" s="94">
        <v>76</v>
      </c>
      <c r="D43" s="54">
        <v>0.25700000000000001</v>
      </c>
      <c r="E43" s="96">
        <v>107</v>
      </c>
      <c r="F43" s="96">
        <v>574</v>
      </c>
      <c r="G43" s="96">
        <v>518</v>
      </c>
      <c r="H43" s="97">
        <v>3.31</v>
      </c>
    </row>
    <row r="44" spans="2:9" x14ac:dyDescent="0.2">
      <c r="B44" s="56" t="s">
        <v>286</v>
      </c>
      <c r="C44" s="94">
        <v>75</v>
      </c>
      <c r="D44" s="95">
        <v>0.24299999999999999</v>
      </c>
      <c r="E44" s="96">
        <v>98</v>
      </c>
      <c r="F44" s="96">
        <v>489</v>
      </c>
      <c r="G44" s="96">
        <v>443</v>
      </c>
      <c r="H44" s="97">
        <v>2.78</v>
      </c>
    </row>
    <row r="45" spans="2:9" x14ac:dyDescent="0.2">
      <c r="B45" s="56" t="s">
        <v>289</v>
      </c>
      <c r="C45" s="94">
        <v>70</v>
      </c>
      <c r="D45" s="95">
        <v>0.247</v>
      </c>
      <c r="E45" s="96">
        <v>78</v>
      </c>
      <c r="F45" s="96">
        <v>465</v>
      </c>
      <c r="G45" s="96">
        <v>550</v>
      </c>
      <c r="H45" s="97">
        <v>3.47</v>
      </c>
    </row>
    <row r="46" spans="2:9" x14ac:dyDescent="0.2">
      <c r="B46" s="56" t="s">
        <v>290</v>
      </c>
      <c r="C46" s="94">
        <v>69</v>
      </c>
      <c r="D46" s="95">
        <v>0.246</v>
      </c>
      <c r="E46" s="96">
        <v>105</v>
      </c>
      <c r="F46" s="96">
        <v>506</v>
      </c>
      <c r="G46" s="96">
        <v>474</v>
      </c>
      <c r="H46" s="97">
        <v>2.92</v>
      </c>
    </row>
    <row r="47" spans="2:9" x14ac:dyDescent="0.2">
      <c r="B47" s="56" t="s">
        <v>288</v>
      </c>
      <c r="C47" s="94">
        <v>62</v>
      </c>
      <c r="D47" s="95">
        <v>0.253</v>
      </c>
      <c r="E47" s="96">
        <v>71</v>
      </c>
      <c r="F47" s="96">
        <v>473</v>
      </c>
      <c r="G47" s="96">
        <v>504</v>
      </c>
      <c r="H47" s="97">
        <v>3.19</v>
      </c>
    </row>
    <row r="48" spans="2:9" ht="13.5" thickBot="1" x14ac:dyDescent="0.25">
      <c r="B48" s="56" t="s">
        <v>497</v>
      </c>
      <c r="C48" s="98">
        <v>62</v>
      </c>
      <c r="D48" s="99">
        <v>0.249</v>
      </c>
      <c r="E48" s="100">
        <v>112</v>
      </c>
      <c r="F48" s="100">
        <v>508</v>
      </c>
      <c r="G48" s="100">
        <v>598</v>
      </c>
      <c r="H48" s="101">
        <v>3.8</v>
      </c>
    </row>
    <row r="51" spans="2:2" x14ac:dyDescent="0.2">
      <c r="B51" s="3" t="s">
        <v>492</v>
      </c>
    </row>
    <row r="72" spans="2:2" x14ac:dyDescent="0.2">
      <c r="B72" s="3" t="s">
        <v>493</v>
      </c>
    </row>
    <row r="93" spans="2:2" x14ac:dyDescent="0.2">
      <c r="B93" s="3" t="s">
        <v>494</v>
      </c>
    </row>
    <row r="114" spans="2:2" x14ac:dyDescent="0.2">
      <c r="B114" s="3" t="s">
        <v>544</v>
      </c>
    </row>
  </sheetData>
  <sheetProtection algorithmName="SHA-512" hashValue="SXv87HJMOIo9GIa6L4xuQg6hZ0QJOP/KuZ/zuScvDSqtp38/gvqNqmHeagch82SMNKkJ+7CtJ32v1+DyiUeMWg==" saltValue="jcQwvl8LeT9RFGFRaTpjyw==" spinCount="100000" sheet="1" scenarios="1"/>
  <phoneticPr fontId="3"/>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
  <sheetViews>
    <sheetView workbookViewId="0"/>
  </sheetViews>
  <sheetFormatPr defaultRowHeight="13" x14ac:dyDescent="0.2"/>
  <cols>
    <col min="1" max="1" width="17.26953125" bestFit="1" customWidth="1"/>
  </cols>
  <sheetData>
    <row r="1" spans="1:5" x14ac:dyDescent="0.2">
      <c r="A1" t="s">
        <v>48</v>
      </c>
    </row>
    <row r="3" spans="1:5" x14ac:dyDescent="0.2">
      <c r="A3" t="s">
        <v>49</v>
      </c>
      <c r="B3" t="s">
        <v>50</v>
      </c>
    </row>
    <row r="5" spans="1:5" x14ac:dyDescent="0.2">
      <c r="A5" t="s">
        <v>51</v>
      </c>
      <c r="B5" s="19" t="s">
        <v>23</v>
      </c>
      <c r="C5" s="19" t="s">
        <v>24</v>
      </c>
      <c r="D5" s="19" t="s">
        <v>41</v>
      </c>
      <c r="E5" s="19" t="s">
        <v>42</v>
      </c>
    </row>
    <row r="6" spans="1:5" x14ac:dyDescent="0.2">
      <c r="A6" t="s">
        <v>220</v>
      </c>
      <c r="B6">
        <v>50</v>
      </c>
      <c r="C6">
        <v>50</v>
      </c>
      <c r="D6">
        <v>50</v>
      </c>
      <c r="E6">
        <v>50</v>
      </c>
    </row>
    <row r="7" spans="1:5" x14ac:dyDescent="0.2">
      <c r="A7" t="s">
        <v>43</v>
      </c>
      <c r="B7" s="21">
        <v>5.0059999999999993</v>
      </c>
      <c r="C7" s="21">
        <v>3.4280000000000008</v>
      </c>
      <c r="D7" s="21">
        <v>1.4620000000000002</v>
      </c>
      <c r="E7" s="21">
        <v>0.24599999999999991</v>
      </c>
    </row>
    <row r="8" spans="1:5" x14ac:dyDescent="0.2">
      <c r="A8" t="s">
        <v>44</v>
      </c>
      <c r="B8" s="21">
        <v>0.3524896872134512</v>
      </c>
      <c r="C8" s="21">
        <v>0.37906436909629143</v>
      </c>
      <c r="D8" s="21">
        <v>0.17366399648018002</v>
      </c>
      <c r="E8" s="21">
        <v>0.10538558938004595</v>
      </c>
    </row>
    <row r="9" spans="1:5" x14ac:dyDescent="0.2">
      <c r="A9" t="s">
        <v>52</v>
      </c>
      <c r="B9" s="21">
        <v>4.9849569625391284E-2</v>
      </c>
      <c r="C9" s="21">
        <v>5.3607797178837603E-2</v>
      </c>
      <c r="D9" s="21">
        <v>2.4559797911818403E-2</v>
      </c>
      <c r="E9" s="21">
        <v>1.4903772977994299E-2</v>
      </c>
    </row>
    <row r="11" spans="1:5" x14ac:dyDescent="0.2">
      <c r="A11" t="s">
        <v>53</v>
      </c>
      <c r="B11" t="s">
        <v>54</v>
      </c>
      <c r="C11" s="22">
        <v>0.95</v>
      </c>
    </row>
    <row r="12" spans="1:5" x14ac:dyDescent="0.2">
      <c r="A12" t="s">
        <v>462</v>
      </c>
      <c r="B12" s="21">
        <v>4.9058235392992628</v>
      </c>
      <c r="C12" s="21">
        <v>3.3202710982723622</v>
      </c>
      <c r="D12" s="21">
        <v>1.4126452382875114</v>
      </c>
      <c r="E12" s="21">
        <v>0.21604974688362669</v>
      </c>
    </row>
    <row r="13" spans="1:5" x14ac:dyDescent="0.2">
      <c r="A13" t="s">
        <v>463</v>
      </c>
      <c r="B13" s="21">
        <v>5.1061764607007358</v>
      </c>
      <c r="C13" s="21">
        <v>3.5357289017276394</v>
      </c>
      <c r="D13" s="21">
        <v>1.5113547617124889</v>
      </c>
      <c r="E13" s="21">
        <v>0.27595025311637317</v>
      </c>
    </row>
  </sheetData>
  <phoneticPr fontId="3"/>
  <pageMargins left="0.75" right="0.75" top="1" bottom="1" header="0.51200000000000001" footer="0.51200000000000001"/>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8"/>
  <dimension ref="A1:R97"/>
  <sheetViews>
    <sheetView workbookViewId="0"/>
  </sheetViews>
  <sheetFormatPr defaultRowHeight="13" x14ac:dyDescent="0.2"/>
  <cols>
    <col min="5" max="5" width="9.26953125" bestFit="1" customWidth="1"/>
    <col min="7" max="7" width="9.26953125" bestFit="1" customWidth="1"/>
  </cols>
  <sheetData>
    <row r="1" spans="1:7" x14ac:dyDescent="0.2">
      <c r="A1" t="s">
        <v>297</v>
      </c>
    </row>
    <row r="2" spans="1:7" x14ac:dyDescent="0.2">
      <c r="B2" s="19" t="s">
        <v>298</v>
      </c>
      <c r="C2" s="19" t="s">
        <v>282</v>
      </c>
      <c r="D2" s="19" t="s">
        <v>283</v>
      </c>
      <c r="E2" s="19" t="s">
        <v>284</v>
      </c>
      <c r="F2" s="19" t="s">
        <v>496</v>
      </c>
      <c r="G2" s="19" t="s">
        <v>285</v>
      </c>
    </row>
    <row r="3" spans="1:7" x14ac:dyDescent="0.2">
      <c r="A3" s="19" t="s">
        <v>298</v>
      </c>
      <c r="B3" s="21">
        <v>1</v>
      </c>
      <c r="C3" s="21">
        <v>0.65599387447435387</v>
      </c>
      <c r="D3" s="21">
        <v>0.55558911330379956</v>
      </c>
      <c r="E3" s="21">
        <v>0.71635267751740628</v>
      </c>
      <c r="F3" s="21">
        <v>-0.43678147504340553</v>
      </c>
      <c r="G3" s="21">
        <v>-0.40475476642969727</v>
      </c>
    </row>
    <row r="4" spans="1:7" x14ac:dyDescent="0.2">
      <c r="A4" s="19" t="s">
        <v>282</v>
      </c>
      <c r="B4" s="21">
        <v>0.65599387447435387</v>
      </c>
      <c r="C4" s="21">
        <v>1</v>
      </c>
      <c r="D4" s="21">
        <v>0.64265114926253164</v>
      </c>
      <c r="E4" s="21">
        <v>0.91122632512459012</v>
      </c>
      <c r="F4" s="21">
        <v>1.8325279627606581E-2</v>
      </c>
      <c r="G4" s="21">
        <v>0.10797283652315229</v>
      </c>
    </row>
    <row r="5" spans="1:7" x14ac:dyDescent="0.2">
      <c r="A5" s="19" t="s">
        <v>283</v>
      </c>
      <c r="B5" s="21">
        <v>0.55558911330379956</v>
      </c>
      <c r="C5" s="21">
        <v>0.64265114926253164</v>
      </c>
      <c r="D5" s="21">
        <v>1</v>
      </c>
      <c r="E5" s="21">
        <v>0.80694953901043198</v>
      </c>
      <c r="F5" s="21">
        <v>-6.3707859159876229E-2</v>
      </c>
      <c r="G5" s="21">
        <v>-3.2880471359245815E-2</v>
      </c>
    </row>
    <row r="6" spans="1:7" x14ac:dyDescent="0.2">
      <c r="A6" s="19" t="s">
        <v>284</v>
      </c>
      <c r="B6" s="21">
        <v>0.71635267751740628</v>
      </c>
      <c r="C6" s="21">
        <v>0.91122632512459012</v>
      </c>
      <c r="D6" s="21">
        <v>0.80694953901043198</v>
      </c>
      <c r="E6" s="21">
        <v>1</v>
      </c>
      <c r="F6" s="21">
        <v>4.1962415478240936E-2</v>
      </c>
      <c r="G6" s="21">
        <v>0.1079898229958486</v>
      </c>
    </row>
    <row r="7" spans="1:7" x14ac:dyDescent="0.2">
      <c r="A7" s="19" t="s">
        <v>496</v>
      </c>
      <c r="B7" s="21">
        <v>-0.43678147504340553</v>
      </c>
      <c r="C7" s="21">
        <v>1.8325279627606581E-2</v>
      </c>
      <c r="D7" s="21">
        <v>-6.3707859159876229E-2</v>
      </c>
      <c r="E7" s="21">
        <v>4.1962415478240936E-2</v>
      </c>
      <c r="F7" s="21">
        <v>1</v>
      </c>
      <c r="G7" s="21">
        <v>0.98146085908303426</v>
      </c>
    </row>
    <row r="8" spans="1:7" x14ac:dyDescent="0.2">
      <c r="A8" s="19" t="s">
        <v>285</v>
      </c>
      <c r="B8" s="21">
        <v>-0.40475476642969727</v>
      </c>
      <c r="C8" s="21">
        <v>0.10797283652315229</v>
      </c>
      <c r="D8" s="21">
        <v>-3.2880471359245815E-2</v>
      </c>
      <c r="E8" s="21">
        <v>0.1079898229958486</v>
      </c>
      <c r="F8" s="21">
        <v>0.98146085908303426</v>
      </c>
      <c r="G8" s="21">
        <v>1</v>
      </c>
    </row>
    <row r="10" spans="1:7" x14ac:dyDescent="0.2">
      <c r="A10" t="s">
        <v>520</v>
      </c>
    </row>
    <row r="11" spans="1:7" x14ac:dyDescent="0.2">
      <c r="B11" s="19" t="s">
        <v>298</v>
      </c>
      <c r="C11" s="19" t="s">
        <v>282</v>
      </c>
      <c r="D11" s="19" t="s">
        <v>283</v>
      </c>
      <c r="E11" s="19" t="s">
        <v>284</v>
      </c>
      <c r="F11" s="19" t="s">
        <v>496</v>
      </c>
      <c r="G11" s="19" t="s">
        <v>285</v>
      </c>
    </row>
    <row r="12" spans="1:7" x14ac:dyDescent="0.2">
      <c r="A12" s="19" t="s">
        <v>298</v>
      </c>
      <c r="B12" s="122">
        <v>1</v>
      </c>
      <c r="C12" s="127">
        <v>0.65599387447435387</v>
      </c>
      <c r="D12" s="127">
        <v>0.55558911330379956</v>
      </c>
      <c r="E12" s="127">
        <v>0.71635267751740628</v>
      </c>
      <c r="F12" s="124">
        <v>-0.43678147504340553</v>
      </c>
      <c r="G12" s="124">
        <v>-0.40475476642969727</v>
      </c>
    </row>
    <row r="13" spans="1:7" x14ac:dyDescent="0.2">
      <c r="A13" s="19" t="s">
        <v>282</v>
      </c>
      <c r="B13" s="127">
        <v>0.65599387447435387</v>
      </c>
      <c r="C13" s="122">
        <v>1</v>
      </c>
      <c r="D13" s="127">
        <v>0.64265114926253164</v>
      </c>
      <c r="E13" s="128">
        <v>0.91122632512459012</v>
      </c>
      <c r="F13" s="125">
        <v>1.8325279627606581E-2</v>
      </c>
      <c r="G13" s="125">
        <v>0.10797283652315229</v>
      </c>
    </row>
    <row r="14" spans="1:7" x14ac:dyDescent="0.2">
      <c r="A14" s="19" t="s">
        <v>283</v>
      </c>
      <c r="B14" s="127">
        <v>0.55558911330379956</v>
      </c>
      <c r="C14" s="127">
        <v>0.64265114926253164</v>
      </c>
      <c r="D14" s="122">
        <v>1</v>
      </c>
      <c r="E14" s="128">
        <v>0.80694953901043198</v>
      </c>
      <c r="F14" s="126">
        <v>-6.3707859159876229E-2</v>
      </c>
      <c r="G14" s="126">
        <v>-3.2880471359245815E-2</v>
      </c>
    </row>
    <row r="15" spans="1:7" x14ac:dyDescent="0.2">
      <c r="A15" s="19" t="s">
        <v>284</v>
      </c>
      <c r="B15" s="127">
        <v>0.71635267751740628</v>
      </c>
      <c r="C15" s="128">
        <v>0.91122632512459012</v>
      </c>
      <c r="D15" s="128">
        <v>0.80694953901043198</v>
      </c>
      <c r="E15" s="122">
        <v>1</v>
      </c>
      <c r="F15" s="125">
        <v>4.1962415478240936E-2</v>
      </c>
      <c r="G15" s="125">
        <v>0.1079898229958486</v>
      </c>
    </row>
    <row r="16" spans="1:7" x14ac:dyDescent="0.2">
      <c r="A16" s="19" t="s">
        <v>496</v>
      </c>
      <c r="B16" s="124">
        <v>-0.43678147504340553</v>
      </c>
      <c r="C16" s="125">
        <v>1.8325279627606581E-2</v>
      </c>
      <c r="D16" s="126">
        <v>-6.3707859159876229E-2</v>
      </c>
      <c r="E16" s="125">
        <v>4.1962415478240936E-2</v>
      </c>
      <c r="F16" s="122">
        <v>1</v>
      </c>
      <c r="G16" s="128">
        <v>0.98146085908303426</v>
      </c>
    </row>
    <row r="17" spans="1:7" x14ac:dyDescent="0.2">
      <c r="A17" s="19" t="s">
        <v>285</v>
      </c>
      <c r="B17" s="124">
        <v>-0.40475476642969727</v>
      </c>
      <c r="C17" s="125">
        <v>0.10797283652315229</v>
      </c>
      <c r="D17" s="126">
        <v>-3.2880471359245815E-2</v>
      </c>
      <c r="E17" s="125">
        <v>0.1079898229958486</v>
      </c>
      <c r="F17" s="128">
        <v>0.98146085908303426</v>
      </c>
      <c r="G17" s="122">
        <v>1</v>
      </c>
    </row>
    <row r="19" spans="1:7" x14ac:dyDescent="0.2">
      <c r="A19" t="s">
        <v>509</v>
      </c>
    </row>
    <row r="20" spans="1:7" x14ac:dyDescent="0.2">
      <c r="A20" s="130"/>
      <c r="B20" s="131">
        <v>1</v>
      </c>
      <c r="D20" s="136"/>
      <c r="E20" t="s">
        <v>514</v>
      </c>
    </row>
    <row r="21" spans="1:7" x14ac:dyDescent="0.2">
      <c r="A21" s="132"/>
      <c r="B21" t="s">
        <v>510</v>
      </c>
      <c r="D21" s="137"/>
      <c r="E21" t="s">
        <v>515</v>
      </c>
    </row>
    <row r="22" spans="1:7" x14ac:dyDescent="0.2">
      <c r="A22" s="133"/>
      <c r="B22" t="s">
        <v>511</v>
      </c>
      <c r="D22" s="138"/>
      <c r="E22" t="s">
        <v>516</v>
      </c>
    </row>
    <row r="23" spans="1:7" x14ac:dyDescent="0.2">
      <c r="A23" s="134"/>
      <c r="B23" t="s">
        <v>512</v>
      </c>
      <c r="D23" s="139"/>
      <c r="E23" t="s">
        <v>517</v>
      </c>
    </row>
    <row r="24" spans="1:7" x14ac:dyDescent="0.2">
      <c r="A24" s="135"/>
      <c r="B24" t="s">
        <v>513</v>
      </c>
    </row>
    <row r="26" spans="1:7" x14ac:dyDescent="0.2">
      <c r="A26" t="s">
        <v>450</v>
      </c>
    </row>
    <row r="27" spans="1:7" x14ac:dyDescent="0.2">
      <c r="B27" s="19" t="s">
        <v>298</v>
      </c>
      <c r="C27" s="19" t="s">
        <v>282</v>
      </c>
      <c r="D27" s="19" t="s">
        <v>283</v>
      </c>
      <c r="E27" s="19" t="s">
        <v>284</v>
      </c>
      <c r="F27" s="19" t="s">
        <v>496</v>
      </c>
      <c r="G27" s="19" t="s">
        <v>285</v>
      </c>
    </row>
    <row r="28" spans="1:7" x14ac:dyDescent="0.2">
      <c r="A28" s="19" t="s">
        <v>298</v>
      </c>
      <c r="B28" s="70" t="s">
        <v>210</v>
      </c>
      <c r="C28" s="140">
        <v>2.0532908473328591E-2</v>
      </c>
      <c r="D28" s="140">
        <v>6.0727700136268992E-2</v>
      </c>
      <c r="E28" s="140">
        <v>8.7702266230065412E-3</v>
      </c>
      <c r="F28" s="140">
        <v>0.15568939907473747</v>
      </c>
      <c r="G28" s="140">
        <v>0.19184436610823236</v>
      </c>
    </row>
    <row r="29" spans="1:7" x14ac:dyDescent="0.2">
      <c r="A29" s="19" t="s">
        <v>282</v>
      </c>
      <c r="B29" s="70" t="s">
        <v>299</v>
      </c>
      <c r="C29" s="70" t="s">
        <v>210</v>
      </c>
      <c r="D29" s="140">
        <v>2.4208686854709022E-2</v>
      </c>
      <c r="E29" s="140">
        <v>3.7351399479363524E-5</v>
      </c>
      <c r="F29" s="140">
        <v>0.95492281861382333</v>
      </c>
      <c r="G29" s="140">
        <v>0.73837281304290225</v>
      </c>
    </row>
    <row r="30" spans="1:7" x14ac:dyDescent="0.2">
      <c r="A30" s="19" t="s">
        <v>283</v>
      </c>
      <c r="B30" s="70"/>
      <c r="C30" s="70" t="s">
        <v>299</v>
      </c>
      <c r="D30" s="70" t="s">
        <v>210</v>
      </c>
      <c r="E30" s="140">
        <v>1.5118386524434885E-3</v>
      </c>
      <c r="F30" s="140">
        <v>0.84406428172088477</v>
      </c>
      <c r="G30" s="140">
        <v>0.91919974316737552</v>
      </c>
    </row>
    <row r="31" spans="1:7" x14ac:dyDescent="0.2">
      <c r="A31" s="19" t="s">
        <v>284</v>
      </c>
      <c r="B31" s="70" t="s">
        <v>500</v>
      </c>
      <c r="C31" s="70" t="s">
        <v>521</v>
      </c>
      <c r="D31" s="70" t="s">
        <v>522</v>
      </c>
      <c r="E31" s="70" t="s">
        <v>210</v>
      </c>
      <c r="F31" s="140">
        <v>0.89697518345942395</v>
      </c>
      <c r="G31" s="140">
        <v>0.73833292622997959</v>
      </c>
    </row>
    <row r="32" spans="1:7" x14ac:dyDescent="0.2">
      <c r="A32" s="19" t="s">
        <v>496</v>
      </c>
      <c r="B32" s="70"/>
      <c r="C32" s="70"/>
      <c r="D32" s="70"/>
      <c r="E32" s="70"/>
      <c r="F32" s="70" t="s">
        <v>210</v>
      </c>
      <c r="G32" s="140">
        <v>1.6719832867533837E-8</v>
      </c>
    </row>
    <row r="33" spans="1:7" x14ac:dyDescent="0.2">
      <c r="A33" s="19" t="s">
        <v>285</v>
      </c>
      <c r="B33" s="70"/>
      <c r="C33" s="70"/>
      <c r="D33" s="70"/>
      <c r="E33" s="70"/>
      <c r="F33" s="70" t="s">
        <v>500</v>
      </c>
      <c r="G33" s="70" t="s">
        <v>210</v>
      </c>
    </row>
    <row r="35" spans="1:7" x14ac:dyDescent="0.2">
      <c r="A35" t="s">
        <v>300</v>
      </c>
    </row>
    <row r="36" spans="1:7" x14ac:dyDescent="0.2">
      <c r="B36" s="19" t="s">
        <v>298</v>
      </c>
      <c r="C36" s="19" t="s">
        <v>282</v>
      </c>
      <c r="D36" s="19" t="s">
        <v>283</v>
      </c>
      <c r="E36" s="19" t="s">
        <v>284</v>
      </c>
      <c r="F36" s="19" t="s">
        <v>496</v>
      </c>
      <c r="G36" s="19" t="s">
        <v>285</v>
      </c>
    </row>
    <row r="37" spans="1:7" x14ac:dyDescent="0.2">
      <c r="A37" s="19" t="s">
        <v>298</v>
      </c>
      <c r="B37" s="21">
        <v>1</v>
      </c>
      <c r="C37" s="21">
        <v>-1.8300406515003777E-2</v>
      </c>
      <c r="D37" s="21">
        <v>-0.29789220235027869</v>
      </c>
      <c r="E37" s="21">
        <v>0.53631968514215922</v>
      </c>
      <c r="F37" s="21">
        <v>0.1570116273258543</v>
      </c>
      <c r="G37" s="21">
        <v>-0.31919899989014039</v>
      </c>
    </row>
    <row r="38" spans="1:7" x14ac:dyDescent="0.2">
      <c r="A38" s="19" t="s">
        <v>282</v>
      </c>
      <c r="B38" s="21">
        <v>-1.8300406515003777E-2</v>
      </c>
      <c r="C38" s="21">
        <v>1</v>
      </c>
      <c r="D38" s="21">
        <v>-0.32854450446553918</v>
      </c>
      <c r="E38" s="21">
        <v>0.72305321133815859</v>
      </c>
      <c r="F38" s="21">
        <v>-0.34388802755713943</v>
      </c>
      <c r="G38" s="21">
        <v>0.31306526845040777</v>
      </c>
    </row>
    <row r="39" spans="1:7" x14ac:dyDescent="0.2">
      <c r="A39" s="19" t="s">
        <v>283</v>
      </c>
      <c r="B39" s="21">
        <v>-0.29789220235027869</v>
      </c>
      <c r="C39" s="21">
        <v>-0.32854450446553918</v>
      </c>
      <c r="D39" s="21">
        <v>1</v>
      </c>
      <c r="E39" s="21">
        <v>0.72197760321309745</v>
      </c>
      <c r="F39" s="21">
        <v>0.1023672755325236</v>
      </c>
      <c r="G39" s="21">
        <v>-0.17999659886665684</v>
      </c>
    </row>
    <row r="40" spans="1:7" x14ac:dyDescent="0.2">
      <c r="A40" s="19" t="s">
        <v>284</v>
      </c>
      <c r="B40" s="21">
        <v>0.53631968514215922</v>
      </c>
      <c r="C40" s="21">
        <v>0.72305321133815859</v>
      </c>
      <c r="D40" s="21">
        <v>0.72197760321309745</v>
      </c>
      <c r="E40" s="21">
        <v>1</v>
      </c>
      <c r="F40" s="21">
        <v>1.5426629949357347E-2</v>
      </c>
      <c r="G40" s="21">
        <v>9.9348288492771858E-2</v>
      </c>
    </row>
    <row r="41" spans="1:7" x14ac:dyDescent="0.2">
      <c r="A41" s="19" t="s">
        <v>496</v>
      </c>
      <c r="B41" s="21">
        <v>0.1570116273258543</v>
      </c>
      <c r="C41" s="21">
        <v>-0.34388802755713943</v>
      </c>
      <c r="D41" s="21">
        <v>0.1023672755325236</v>
      </c>
      <c r="E41" s="21">
        <v>1.5426629949357347E-2</v>
      </c>
      <c r="F41" s="21">
        <v>1</v>
      </c>
      <c r="G41" s="21">
        <v>0.97254596393532311</v>
      </c>
    </row>
    <row r="42" spans="1:7" x14ac:dyDescent="0.2">
      <c r="A42" s="19" t="s">
        <v>285</v>
      </c>
      <c r="B42" s="21">
        <v>-0.31919899989014039</v>
      </c>
      <c r="C42" s="21">
        <v>0.31306526845040777</v>
      </c>
      <c r="D42" s="21">
        <v>-0.17999659886665684</v>
      </c>
      <c r="E42" s="21">
        <v>9.9348288492771858E-2</v>
      </c>
      <c r="F42" s="21">
        <v>0.97254596393532311</v>
      </c>
      <c r="G42" s="21">
        <v>1</v>
      </c>
    </row>
    <row r="44" spans="1:7" x14ac:dyDescent="0.2">
      <c r="A44" t="s">
        <v>301</v>
      </c>
    </row>
    <row r="45" spans="1:7" x14ac:dyDescent="0.2">
      <c r="B45" s="19" t="s">
        <v>298</v>
      </c>
      <c r="C45" s="19" t="s">
        <v>282</v>
      </c>
      <c r="D45" s="19" t="s">
        <v>283</v>
      </c>
      <c r="E45" s="19" t="s">
        <v>284</v>
      </c>
      <c r="F45" s="19" t="s">
        <v>496</v>
      </c>
      <c r="G45" s="19" t="s">
        <v>285</v>
      </c>
    </row>
    <row r="46" spans="1:7" x14ac:dyDescent="0.2">
      <c r="A46" s="19" t="s">
        <v>298</v>
      </c>
      <c r="B46">
        <v>12</v>
      </c>
      <c r="C46">
        <v>12</v>
      </c>
      <c r="D46">
        <v>12</v>
      </c>
      <c r="E46">
        <v>12</v>
      </c>
      <c r="F46">
        <v>12</v>
      </c>
      <c r="G46">
        <v>12</v>
      </c>
    </row>
    <row r="47" spans="1:7" x14ac:dyDescent="0.2">
      <c r="A47" s="19" t="s">
        <v>282</v>
      </c>
      <c r="B47">
        <v>12</v>
      </c>
      <c r="C47">
        <v>12</v>
      </c>
      <c r="D47">
        <v>12</v>
      </c>
      <c r="E47">
        <v>12</v>
      </c>
      <c r="F47">
        <v>12</v>
      </c>
      <c r="G47">
        <v>12</v>
      </c>
    </row>
    <row r="48" spans="1:7" x14ac:dyDescent="0.2">
      <c r="A48" s="19" t="s">
        <v>283</v>
      </c>
      <c r="B48">
        <v>12</v>
      </c>
      <c r="C48">
        <v>12</v>
      </c>
      <c r="D48">
        <v>12</v>
      </c>
      <c r="E48">
        <v>12</v>
      </c>
      <c r="F48">
        <v>12</v>
      </c>
      <c r="G48">
        <v>12</v>
      </c>
    </row>
    <row r="49" spans="1:7" x14ac:dyDescent="0.2">
      <c r="A49" s="19" t="s">
        <v>284</v>
      </c>
      <c r="B49">
        <v>12</v>
      </c>
      <c r="C49">
        <v>12</v>
      </c>
      <c r="D49">
        <v>12</v>
      </c>
      <c r="E49">
        <v>12</v>
      </c>
      <c r="F49">
        <v>12</v>
      </c>
      <c r="G49">
        <v>12</v>
      </c>
    </row>
    <row r="50" spans="1:7" x14ac:dyDescent="0.2">
      <c r="A50" s="19" t="s">
        <v>496</v>
      </c>
      <c r="B50">
        <v>12</v>
      </c>
      <c r="C50">
        <v>12</v>
      </c>
      <c r="D50">
        <v>12</v>
      </c>
      <c r="E50">
        <v>12</v>
      </c>
      <c r="F50">
        <v>12</v>
      </c>
      <c r="G50">
        <v>12</v>
      </c>
    </row>
    <row r="51" spans="1:7" x14ac:dyDescent="0.2">
      <c r="A51" s="19" t="s">
        <v>285</v>
      </c>
      <c r="B51">
        <v>12</v>
      </c>
      <c r="C51">
        <v>12</v>
      </c>
      <c r="D51">
        <v>12</v>
      </c>
      <c r="E51">
        <v>12</v>
      </c>
      <c r="F51">
        <v>12</v>
      </c>
      <c r="G51">
        <v>12</v>
      </c>
    </row>
    <row r="77" spans="1:3" x14ac:dyDescent="0.2">
      <c r="A77" t="s">
        <v>155</v>
      </c>
    </row>
    <row r="78" spans="1:3" x14ac:dyDescent="0.2">
      <c r="A78" s="21" t="s">
        <v>488</v>
      </c>
    </row>
    <row r="79" spans="1:3" x14ac:dyDescent="0.2">
      <c r="A79" s="19" t="s">
        <v>298</v>
      </c>
      <c r="B79" s="21">
        <v>0</v>
      </c>
      <c r="C79" s="21">
        <v>1</v>
      </c>
    </row>
    <row r="80" spans="1:3" x14ac:dyDescent="0.2">
      <c r="A80" s="19" t="s">
        <v>282</v>
      </c>
      <c r="B80" s="21">
        <v>0.8660254037844386</v>
      </c>
      <c r="C80" s="21">
        <v>0.50000000000000011</v>
      </c>
    </row>
    <row r="81" spans="1:18" x14ac:dyDescent="0.2">
      <c r="A81" s="19" t="s">
        <v>283</v>
      </c>
      <c r="B81" s="21">
        <v>0.86602540378443871</v>
      </c>
      <c r="C81" s="21">
        <v>-0.49999999999999978</v>
      </c>
    </row>
    <row r="82" spans="1:18" x14ac:dyDescent="0.2">
      <c r="A82" s="19" t="s">
        <v>284</v>
      </c>
      <c r="B82" s="21">
        <v>1.2246467991473532E-16</v>
      </c>
      <c r="C82" s="21">
        <v>-1</v>
      </c>
    </row>
    <row r="83" spans="1:18" x14ac:dyDescent="0.2">
      <c r="A83" s="19" t="s">
        <v>496</v>
      </c>
      <c r="B83" s="21">
        <v>-0.86602540378443837</v>
      </c>
      <c r="C83" s="21">
        <v>-0.50000000000000044</v>
      </c>
    </row>
    <row r="84" spans="1:18" x14ac:dyDescent="0.2">
      <c r="A84" s="19" t="s">
        <v>285</v>
      </c>
      <c r="B84" s="21">
        <v>-0.8660254037844386</v>
      </c>
      <c r="C84" s="21">
        <v>0.50000000000000011</v>
      </c>
    </row>
    <row r="86" spans="1:18" x14ac:dyDescent="0.2">
      <c r="A86" s="21">
        <v>-0.5</v>
      </c>
      <c r="B86" s="19" t="s">
        <v>489</v>
      </c>
      <c r="C86" s="21">
        <v>-0.25</v>
      </c>
      <c r="D86" s="21">
        <v>-0.25</v>
      </c>
      <c r="E86" s="19" t="s">
        <v>489</v>
      </c>
      <c r="F86" s="21">
        <v>0</v>
      </c>
      <c r="G86" s="21">
        <v>0</v>
      </c>
      <c r="H86" s="19" t="s">
        <v>489</v>
      </c>
      <c r="I86" s="21">
        <v>0.25</v>
      </c>
      <c r="J86" s="21">
        <v>0.25</v>
      </c>
      <c r="K86" s="19" t="s">
        <v>489</v>
      </c>
      <c r="L86" s="21">
        <v>0.5</v>
      </c>
      <c r="M86" s="21">
        <v>0.5</v>
      </c>
      <c r="N86" s="19" t="s">
        <v>489</v>
      </c>
      <c r="O86" s="21">
        <v>0.75</v>
      </c>
      <c r="P86" s="21">
        <v>0.75</v>
      </c>
      <c r="Q86" s="19" t="s">
        <v>489</v>
      </c>
      <c r="R86" s="21">
        <v>1</v>
      </c>
    </row>
    <row r="87" spans="1:18" x14ac:dyDescent="0.2">
      <c r="A87" t="s">
        <v>283</v>
      </c>
      <c r="B87" s="21">
        <v>0.86602540378443871</v>
      </c>
      <c r="C87" s="21">
        <v>-0.49999999999999978</v>
      </c>
      <c r="D87" t="s">
        <v>282</v>
      </c>
      <c r="E87" s="21">
        <v>0.8660254037844386</v>
      </c>
      <c r="F87" s="21">
        <v>0.50000000000000011</v>
      </c>
      <c r="G87" t="s">
        <v>496</v>
      </c>
      <c r="H87" s="21">
        <v>-0.86602540378443837</v>
      </c>
      <c r="I87" s="21">
        <v>-0.50000000000000044</v>
      </c>
      <c r="J87" t="s">
        <v>285</v>
      </c>
      <c r="K87" s="21">
        <v>-0.8660254037844386</v>
      </c>
      <c r="L87" s="21">
        <v>0.50000000000000011</v>
      </c>
      <c r="M87" t="s">
        <v>284</v>
      </c>
      <c r="N87" s="21">
        <v>1.2246467991473532E-16</v>
      </c>
      <c r="O87" s="21">
        <v>-1</v>
      </c>
      <c r="P87" t="s">
        <v>285</v>
      </c>
      <c r="Q87" s="21">
        <v>-0.8660254037844386</v>
      </c>
      <c r="R87" s="21">
        <v>0.50000000000000011</v>
      </c>
    </row>
    <row r="88" spans="1:18" x14ac:dyDescent="0.2">
      <c r="A88" t="s">
        <v>298</v>
      </c>
      <c r="B88" s="21">
        <v>0</v>
      </c>
      <c r="C88" s="21">
        <v>1</v>
      </c>
      <c r="D88" t="s">
        <v>298</v>
      </c>
      <c r="E88" s="21">
        <v>0</v>
      </c>
      <c r="F88" s="21">
        <v>1</v>
      </c>
      <c r="G88" t="s">
        <v>298</v>
      </c>
      <c r="H88" s="21">
        <v>0</v>
      </c>
      <c r="I88" s="21">
        <v>1</v>
      </c>
      <c r="J88" t="s">
        <v>282</v>
      </c>
      <c r="K88" s="21">
        <v>0.8660254037844386</v>
      </c>
      <c r="L88" s="21">
        <v>0.50000000000000011</v>
      </c>
      <c r="M88" t="s">
        <v>298</v>
      </c>
      <c r="N88" s="21">
        <v>0</v>
      </c>
      <c r="O88" s="21">
        <v>1</v>
      </c>
      <c r="P88" t="s">
        <v>496</v>
      </c>
      <c r="Q88" s="21">
        <v>-0.86602540378443837</v>
      </c>
      <c r="R88" s="21">
        <v>-0.50000000000000044</v>
      </c>
    </row>
    <row r="90" spans="1:18" x14ac:dyDescent="0.2">
      <c r="A90" t="s">
        <v>283</v>
      </c>
      <c r="B90" s="21">
        <v>0.86602540378443871</v>
      </c>
      <c r="C90" s="21">
        <v>-0.49999999999999978</v>
      </c>
      <c r="D90" t="s">
        <v>285</v>
      </c>
      <c r="E90" s="21">
        <v>-0.8660254037844386</v>
      </c>
      <c r="F90" s="21">
        <v>0.50000000000000011</v>
      </c>
      <c r="G90" t="s">
        <v>496</v>
      </c>
      <c r="H90" s="21">
        <v>-0.86602540378443837</v>
      </c>
      <c r="I90" s="21">
        <v>-0.50000000000000044</v>
      </c>
      <c r="M90" t="s">
        <v>284</v>
      </c>
      <c r="N90" s="21">
        <v>1.2246467991473532E-16</v>
      </c>
      <c r="O90" s="21">
        <v>-1</v>
      </c>
    </row>
    <row r="91" spans="1:18" x14ac:dyDescent="0.2">
      <c r="A91" t="s">
        <v>282</v>
      </c>
      <c r="B91" s="21">
        <v>0.8660254037844386</v>
      </c>
      <c r="C91" s="21">
        <v>0.50000000000000011</v>
      </c>
      <c r="D91" t="s">
        <v>283</v>
      </c>
      <c r="E91" s="21">
        <v>0.86602540378443871</v>
      </c>
      <c r="F91" s="21">
        <v>-0.49999999999999978</v>
      </c>
      <c r="G91" t="s">
        <v>283</v>
      </c>
      <c r="H91" s="21">
        <v>0.86602540378443871</v>
      </c>
      <c r="I91" s="21">
        <v>-0.49999999999999978</v>
      </c>
      <c r="M91" t="s">
        <v>282</v>
      </c>
      <c r="N91" s="21">
        <v>0.8660254037844386</v>
      </c>
      <c r="O91" s="21">
        <v>0.50000000000000011</v>
      </c>
    </row>
    <row r="93" spans="1:18" x14ac:dyDescent="0.2">
      <c r="A93" t="s">
        <v>496</v>
      </c>
      <c r="B93" s="21">
        <v>-0.86602540378443837</v>
      </c>
      <c r="C93" s="21">
        <v>-0.50000000000000044</v>
      </c>
      <c r="G93" t="s">
        <v>496</v>
      </c>
      <c r="H93" s="21">
        <v>-0.86602540378443837</v>
      </c>
      <c r="I93" s="21">
        <v>-0.50000000000000044</v>
      </c>
      <c r="M93" t="s">
        <v>284</v>
      </c>
      <c r="N93" s="21">
        <v>1.2246467991473532E-16</v>
      </c>
      <c r="O93" s="21">
        <v>-1</v>
      </c>
    </row>
    <row r="94" spans="1:18" x14ac:dyDescent="0.2">
      <c r="A94" t="s">
        <v>282</v>
      </c>
      <c r="B94" s="21">
        <v>0.8660254037844386</v>
      </c>
      <c r="C94" s="21">
        <v>0.50000000000000011</v>
      </c>
      <c r="G94" t="s">
        <v>284</v>
      </c>
      <c r="H94" s="21">
        <v>1.2246467991473532E-16</v>
      </c>
      <c r="I94" s="21">
        <v>-1</v>
      </c>
      <c r="M94" t="s">
        <v>283</v>
      </c>
      <c r="N94" s="21">
        <v>0.86602540378443871</v>
      </c>
      <c r="O94" s="21">
        <v>-0.49999999999999978</v>
      </c>
    </row>
    <row r="96" spans="1:18" x14ac:dyDescent="0.2">
      <c r="A96" t="s">
        <v>285</v>
      </c>
      <c r="B96" s="21">
        <v>-0.8660254037844386</v>
      </c>
      <c r="C96" s="21">
        <v>0.50000000000000011</v>
      </c>
      <c r="G96" t="s">
        <v>285</v>
      </c>
      <c r="H96" s="21">
        <v>-0.8660254037844386</v>
      </c>
      <c r="I96" s="21">
        <v>0.50000000000000011</v>
      </c>
    </row>
    <row r="97" spans="1:9" x14ac:dyDescent="0.2">
      <c r="A97" t="s">
        <v>298</v>
      </c>
      <c r="B97" s="21">
        <v>0</v>
      </c>
      <c r="C97" s="21">
        <v>1</v>
      </c>
      <c r="G97" t="s">
        <v>284</v>
      </c>
      <c r="H97" s="21">
        <v>1.2246467991473532E-16</v>
      </c>
      <c r="I97" s="21">
        <v>-1</v>
      </c>
    </row>
  </sheetData>
  <phoneticPr fontId="3"/>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B2:P77"/>
  <sheetViews>
    <sheetView zoomScaleNormal="100" workbookViewId="0">
      <selection activeCell="C21" sqref="C21:P21"/>
    </sheetView>
  </sheetViews>
  <sheetFormatPr defaultColWidth="9" defaultRowHeight="13" x14ac:dyDescent="0.2"/>
  <cols>
    <col min="1" max="1" width="2.6328125" style="55" customWidth="1"/>
    <col min="2" max="2" width="26.36328125" style="55" bestFit="1" customWidth="1"/>
    <col min="3" max="16" width="3.90625" style="55" customWidth="1"/>
    <col min="17" max="16384" width="9" style="55"/>
  </cols>
  <sheetData>
    <row r="2" spans="2:2" ht="14" x14ac:dyDescent="0.2">
      <c r="B2" s="6" t="s">
        <v>302</v>
      </c>
    </row>
    <row r="3" spans="2:2" ht="14" x14ac:dyDescent="0.2">
      <c r="B3" s="6"/>
    </row>
    <row r="4" spans="2:2" ht="14" x14ac:dyDescent="0.2">
      <c r="B4" s="6"/>
    </row>
    <row r="5" spans="2:2" ht="14" x14ac:dyDescent="0.2">
      <c r="B5" s="6"/>
    </row>
    <row r="6" spans="2:2" ht="14" x14ac:dyDescent="0.2">
      <c r="B6" s="6"/>
    </row>
    <row r="7" spans="2:2" ht="14" x14ac:dyDescent="0.2">
      <c r="B7" s="6"/>
    </row>
    <row r="8" spans="2:2" ht="14" x14ac:dyDescent="0.2">
      <c r="B8" s="6"/>
    </row>
    <row r="9" spans="2:2" ht="14" x14ac:dyDescent="0.2">
      <c r="B9" s="6"/>
    </row>
    <row r="10" spans="2:2" ht="14" x14ac:dyDescent="0.2">
      <c r="B10" s="6"/>
    </row>
    <row r="11" spans="2:2" ht="14" x14ac:dyDescent="0.2">
      <c r="B11" s="6"/>
    </row>
    <row r="12" spans="2:2" ht="14" x14ac:dyDescent="0.2">
      <c r="B12" s="6"/>
    </row>
    <row r="13" spans="2:2" ht="14" x14ac:dyDescent="0.2">
      <c r="B13" s="6"/>
    </row>
    <row r="14" spans="2:2" ht="14" x14ac:dyDescent="0.2">
      <c r="B14" s="6"/>
    </row>
    <row r="15" spans="2:2" ht="14" x14ac:dyDescent="0.2">
      <c r="B15" s="6"/>
    </row>
    <row r="16" spans="2:2" ht="14" x14ac:dyDescent="0.2">
      <c r="B16" s="6"/>
    </row>
    <row r="17" spans="2:16" ht="13.5" customHeight="1" x14ac:dyDescent="0.2">
      <c r="B17" s="6"/>
    </row>
    <row r="18" spans="2:16" ht="13.5" customHeight="1" x14ac:dyDescent="0.2">
      <c r="B18" s="6"/>
    </row>
    <row r="20" spans="2:16" ht="13.5" thickBot="1" x14ac:dyDescent="0.25">
      <c r="B20" s="56" t="s">
        <v>303</v>
      </c>
      <c r="C20" s="56"/>
      <c r="D20" s="56"/>
      <c r="E20" s="56"/>
      <c r="F20" s="56"/>
      <c r="G20" s="56"/>
      <c r="H20" s="56"/>
      <c r="I20" s="56"/>
      <c r="J20" s="56"/>
      <c r="K20" s="56"/>
      <c r="L20" s="56"/>
      <c r="M20" s="56"/>
      <c r="N20" s="56"/>
      <c r="O20" s="56"/>
      <c r="P20" s="56"/>
    </row>
    <row r="21" spans="2:16" ht="54" x14ac:dyDescent="0.2">
      <c r="B21" s="57" t="s">
        <v>304</v>
      </c>
      <c r="C21" s="58" t="s">
        <v>305</v>
      </c>
      <c r="D21" s="59" t="s">
        <v>306</v>
      </c>
      <c r="E21" s="59" t="s">
        <v>307</v>
      </c>
      <c r="F21" s="59" t="s">
        <v>308</v>
      </c>
      <c r="G21" s="59" t="s">
        <v>309</v>
      </c>
      <c r="H21" s="59" t="s">
        <v>310</v>
      </c>
      <c r="I21" s="59" t="s">
        <v>311</v>
      </c>
      <c r="J21" s="59" t="s">
        <v>312</v>
      </c>
      <c r="K21" s="59" t="s">
        <v>313</v>
      </c>
      <c r="L21" s="59" t="s">
        <v>314</v>
      </c>
      <c r="M21" s="59" t="s">
        <v>315</v>
      </c>
      <c r="N21" s="59" t="s">
        <v>316</v>
      </c>
      <c r="O21" s="59" t="s">
        <v>317</v>
      </c>
      <c r="P21" s="60" t="s">
        <v>318</v>
      </c>
    </row>
    <row r="22" spans="2:16" x14ac:dyDescent="0.2">
      <c r="B22" s="61" t="s">
        <v>319</v>
      </c>
      <c r="C22" s="62">
        <v>3</v>
      </c>
      <c r="D22" s="63">
        <v>5</v>
      </c>
      <c r="E22" s="63">
        <v>4</v>
      </c>
      <c r="F22" s="63">
        <v>8</v>
      </c>
      <c r="G22" s="63">
        <v>4</v>
      </c>
      <c r="H22" s="63">
        <v>2</v>
      </c>
      <c r="I22" s="63">
        <v>8</v>
      </c>
      <c r="J22" s="63">
        <v>2</v>
      </c>
      <c r="K22" s="63">
        <v>7</v>
      </c>
      <c r="L22" s="63">
        <v>9</v>
      </c>
      <c r="M22" s="63">
        <v>1</v>
      </c>
      <c r="N22" s="63">
        <v>4</v>
      </c>
      <c r="O22" s="63">
        <v>8</v>
      </c>
      <c r="P22" s="64">
        <v>3</v>
      </c>
    </row>
    <row r="23" spans="2:16" x14ac:dyDescent="0.2">
      <c r="B23" s="65" t="s">
        <v>320</v>
      </c>
      <c r="C23" s="62">
        <v>2</v>
      </c>
      <c r="D23" s="63">
        <v>7</v>
      </c>
      <c r="E23" s="63">
        <v>8</v>
      </c>
      <c r="F23" s="63">
        <v>6</v>
      </c>
      <c r="G23" s="63">
        <v>7</v>
      </c>
      <c r="H23" s="63">
        <v>3</v>
      </c>
      <c r="I23" s="63">
        <v>8</v>
      </c>
      <c r="J23" s="63">
        <v>9</v>
      </c>
      <c r="K23" s="63">
        <v>9</v>
      </c>
      <c r="L23" s="63">
        <v>9</v>
      </c>
      <c r="M23" s="63">
        <v>4</v>
      </c>
      <c r="N23" s="63">
        <v>8</v>
      </c>
      <c r="O23" s="63">
        <v>10</v>
      </c>
      <c r="P23" s="64">
        <v>10</v>
      </c>
    </row>
    <row r="24" spans="2:16" x14ac:dyDescent="0.2">
      <c r="B24" s="65" t="s">
        <v>321</v>
      </c>
      <c r="C24" s="62">
        <v>3</v>
      </c>
      <c r="D24" s="63">
        <v>2</v>
      </c>
      <c r="E24" s="63">
        <v>2</v>
      </c>
      <c r="F24" s="63">
        <v>3</v>
      </c>
      <c r="G24" s="63">
        <v>1</v>
      </c>
      <c r="H24" s="63">
        <v>1</v>
      </c>
      <c r="I24" s="63">
        <v>10</v>
      </c>
      <c r="J24" s="63">
        <v>6</v>
      </c>
      <c r="K24" s="63">
        <v>7</v>
      </c>
      <c r="L24" s="63">
        <v>6</v>
      </c>
      <c r="M24" s="63">
        <v>8</v>
      </c>
      <c r="N24" s="63">
        <v>9</v>
      </c>
      <c r="O24" s="63">
        <v>1</v>
      </c>
      <c r="P24" s="64">
        <v>2</v>
      </c>
    </row>
    <row r="25" spans="2:16" x14ac:dyDescent="0.2">
      <c r="B25" s="65" t="s">
        <v>322</v>
      </c>
      <c r="C25" s="62">
        <v>3</v>
      </c>
      <c r="D25" s="63">
        <v>3</v>
      </c>
      <c r="E25" s="63">
        <v>3</v>
      </c>
      <c r="F25" s="63">
        <v>5</v>
      </c>
      <c r="G25" s="63">
        <v>2</v>
      </c>
      <c r="H25" s="63">
        <v>4</v>
      </c>
      <c r="I25" s="63">
        <v>7</v>
      </c>
      <c r="J25" s="63">
        <v>2</v>
      </c>
      <c r="K25" s="63">
        <v>8</v>
      </c>
      <c r="L25" s="63">
        <v>7</v>
      </c>
      <c r="M25" s="63">
        <v>5</v>
      </c>
      <c r="N25" s="63">
        <v>5</v>
      </c>
      <c r="O25" s="63">
        <v>9</v>
      </c>
      <c r="P25" s="64">
        <v>1</v>
      </c>
    </row>
    <row r="26" spans="2:16" x14ac:dyDescent="0.2">
      <c r="B26" s="65" t="s">
        <v>323</v>
      </c>
      <c r="C26" s="62">
        <v>2</v>
      </c>
      <c r="D26" s="63">
        <v>1</v>
      </c>
      <c r="E26" s="63">
        <v>7</v>
      </c>
      <c r="F26" s="63">
        <v>2</v>
      </c>
      <c r="G26" s="63">
        <v>2</v>
      </c>
      <c r="H26" s="63">
        <v>8</v>
      </c>
      <c r="I26" s="63">
        <v>7</v>
      </c>
      <c r="J26" s="63">
        <v>5</v>
      </c>
      <c r="K26" s="63">
        <v>2</v>
      </c>
      <c r="L26" s="63">
        <v>1</v>
      </c>
      <c r="M26" s="63">
        <v>10</v>
      </c>
      <c r="N26" s="63">
        <v>10</v>
      </c>
      <c r="O26" s="63">
        <v>4</v>
      </c>
      <c r="P26" s="64">
        <v>9</v>
      </c>
    </row>
    <row r="27" spans="2:16" x14ac:dyDescent="0.2">
      <c r="B27" s="65" t="s">
        <v>324</v>
      </c>
      <c r="C27" s="62">
        <v>2</v>
      </c>
      <c r="D27" s="63">
        <v>1</v>
      </c>
      <c r="E27" s="63">
        <v>1</v>
      </c>
      <c r="F27" s="63">
        <v>1</v>
      </c>
      <c r="G27" s="63">
        <v>4</v>
      </c>
      <c r="H27" s="63">
        <v>1</v>
      </c>
      <c r="I27" s="63">
        <v>1</v>
      </c>
      <c r="J27" s="63">
        <v>1</v>
      </c>
      <c r="K27" s="63">
        <v>4</v>
      </c>
      <c r="L27" s="63">
        <v>3</v>
      </c>
      <c r="M27" s="63">
        <v>1</v>
      </c>
      <c r="N27" s="63">
        <v>1</v>
      </c>
      <c r="O27" s="63">
        <v>2</v>
      </c>
      <c r="P27" s="64">
        <v>1</v>
      </c>
    </row>
    <row r="28" spans="2:16" x14ac:dyDescent="0.2">
      <c r="B28" s="65" t="s">
        <v>325</v>
      </c>
      <c r="C28" s="62">
        <v>2</v>
      </c>
      <c r="D28" s="63">
        <v>8</v>
      </c>
      <c r="E28" s="63">
        <v>9</v>
      </c>
      <c r="F28" s="63">
        <v>5</v>
      </c>
      <c r="G28" s="63">
        <v>10</v>
      </c>
      <c r="H28" s="63">
        <v>3</v>
      </c>
      <c r="I28" s="63">
        <v>3</v>
      </c>
      <c r="J28" s="63">
        <v>4</v>
      </c>
      <c r="K28" s="63">
        <v>5</v>
      </c>
      <c r="L28" s="63">
        <v>8</v>
      </c>
      <c r="M28" s="63">
        <v>1</v>
      </c>
      <c r="N28" s="63">
        <v>1</v>
      </c>
      <c r="O28" s="63">
        <v>7</v>
      </c>
      <c r="P28" s="64">
        <v>5</v>
      </c>
    </row>
    <row r="29" spans="2:16" x14ac:dyDescent="0.2">
      <c r="B29" s="65" t="s">
        <v>326</v>
      </c>
      <c r="C29" s="62">
        <v>1</v>
      </c>
      <c r="D29" s="63">
        <v>7</v>
      </c>
      <c r="E29" s="63">
        <v>7</v>
      </c>
      <c r="F29" s="63">
        <v>8</v>
      </c>
      <c r="G29" s="63">
        <v>5</v>
      </c>
      <c r="H29" s="63">
        <v>9</v>
      </c>
      <c r="I29" s="63">
        <v>2</v>
      </c>
      <c r="J29" s="63">
        <v>3</v>
      </c>
      <c r="K29" s="63">
        <v>1</v>
      </c>
      <c r="L29" s="63">
        <v>2</v>
      </c>
      <c r="M29" s="63">
        <v>7</v>
      </c>
      <c r="N29" s="63">
        <v>10</v>
      </c>
      <c r="O29" s="63">
        <v>5</v>
      </c>
      <c r="P29" s="64">
        <v>6</v>
      </c>
    </row>
    <row r="30" spans="2:16" x14ac:dyDescent="0.2">
      <c r="B30" s="65" t="s">
        <v>327</v>
      </c>
      <c r="C30" s="62">
        <v>3</v>
      </c>
      <c r="D30" s="63">
        <v>1</v>
      </c>
      <c r="E30" s="63">
        <v>1</v>
      </c>
      <c r="F30" s="63">
        <v>1</v>
      </c>
      <c r="G30" s="63">
        <v>1</v>
      </c>
      <c r="H30" s="63">
        <v>1</v>
      </c>
      <c r="I30" s="63">
        <v>1</v>
      </c>
      <c r="J30" s="63">
        <v>1</v>
      </c>
      <c r="K30" s="63">
        <v>1</v>
      </c>
      <c r="L30" s="63">
        <v>1</v>
      </c>
      <c r="M30" s="63">
        <v>5</v>
      </c>
      <c r="N30" s="63">
        <v>7</v>
      </c>
      <c r="O30" s="63">
        <v>1</v>
      </c>
      <c r="P30" s="64">
        <v>1</v>
      </c>
    </row>
    <row r="31" spans="2:16" x14ac:dyDescent="0.2">
      <c r="B31" s="65" t="s">
        <v>328</v>
      </c>
      <c r="C31" s="62">
        <v>1</v>
      </c>
      <c r="D31" s="63">
        <v>8</v>
      </c>
      <c r="E31" s="63">
        <v>8</v>
      </c>
      <c r="F31" s="63">
        <v>7</v>
      </c>
      <c r="G31" s="63">
        <v>8</v>
      </c>
      <c r="H31" s="63">
        <v>10</v>
      </c>
      <c r="I31" s="63">
        <v>4</v>
      </c>
      <c r="J31" s="63">
        <v>8</v>
      </c>
      <c r="K31" s="63">
        <v>6</v>
      </c>
      <c r="L31" s="63">
        <v>5</v>
      </c>
      <c r="M31" s="63">
        <v>5</v>
      </c>
      <c r="N31" s="63">
        <v>5</v>
      </c>
      <c r="O31" s="63">
        <v>5</v>
      </c>
      <c r="P31" s="64">
        <v>8</v>
      </c>
    </row>
    <row r="32" spans="2:16" x14ac:dyDescent="0.2">
      <c r="B32" s="65" t="s">
        <v>329</v>
      </c>
      <c r="C32" s="62">
        <v>3</v>
      </c>
      <c r="D32" s="63">
        <v>4</v>
      </c>
      <c r="E32" s="63">
        <v>4</v>
      </c>
      <c r="F32" s="63">
        <v>3</v>
      </c>
      <c r="G32" s="63">
        <v>3</v>
      </c>
      <c r="H32" s="63">
        <v>5</v>
      </c>
      <c r="I32" s="63">
        <v>8</v>
      </c>
      <c r="J32" s="63">
        <v>6</v>
      </c>
      <c r="K32" s="63">
        <v>6</v>
      </c>
      <c r="L32" s="63">
        <v>8</v>
      </c>
      <c r="M32" s="63">
        <v>6</v>
      </c>
      <c r="N32" s="63">
        <v>3</v>
      </c>
      <c r="O32" s="63">
        <v>4</v>
      </c>
      <c r="P32" s="64">
        <v>5</v>
      </c>
    </row>
    <row r="33" spans="2:16" x14ac:dyDescent="0.2">
      <c r="B33" s="65" t="s">
        <v>330</v>
      </c>
      <c r="C33" s="62">
        <v>2</v>
      </c>
      <c r="D33" s="63">
        <v>5</v>
      </c>
      <c r="E33" s="63">
        <v>5</v>
      </c>
      <c r="F33" s="63">
        <v>2</v>
      </c>
      <c r="G33" s="63">
        <v>4</v>
      </c>
      <c r="H33" s="63">
        <v>5</v>
      </c>
      <c r="I33" s="63">
        <v>1</v>
      </c>
      <c r="J33" s="63">
        <v>2</v>
      </c>
      <c r="K33" s="63">
        <v>1</v>
      </c>
      <c r="L33" s="63">
        <v>1</v>
      </c>
      <c r="M33" s="63">
        <v>8</v>
      </c>
      <c r="N33" s="63">
        <v>9</v>
      </c>
      <c r="O33" s="63">
        <v>5</v>
      </c>
      <c r="P33" s="64">
        <v>5</v>
      </c>
    </row>
    <row r="34" spans="2:16" x14ac:dyDescent="0.2">
      <c r="B34" s="65" t="s">
        <v>331</v>
      </c>
      <c r="C34" s="62">
        <v>2</v>
      </c>
      <c r="D34" s="63">
        <v>3</v>
      </c>
      <c r="E34" s="63">
        <v>1</v>
      </c>
      <c r="F34" s="63">
        <v>4</v>
      </c>
      <c r="G34" s="63">
        <v>3</v>
      </c>
      <c r="H34" s="63">
        <v>2</v>
      </c>
      <c r="I34" s="63">
        <v>2</v>
      </c>
      <c r="J34" s="63">
        <v>2</v>
      </c>
      <c r="K34" s="63">
        <v>5</v>
      </c>
      <c r="L34" s="63">
        <v>6</v>
      </c>
      <c r="M34" s="63">
        <v>1</v>
      </c>
      <c r="N34" s="63">
        <v>3</v>
      </c>
      <c r="O34" s="63">
        <v>1</v>
      </c>
      <c r="P34" s="64">
        <v>1</v>
      </c>
    </row>
    <row r="35" spans="2:16" x14ac:dyDescent="0.2">
      <c r="B35" s="65" t="s">
        <v>332</v>
      </c>
      <c r="C35" s="62">
        <v>1</v>
      </c>
      <c r="D35" s="63">
        <v>9</v>
      </c>
      <c r="E35" s="63">
        <v>9</v>
      </c>
      <c r="F35" s="63">
        <v>7</v>
      </c>
      <c r="G35" s="63">
        <v>10</v>
      </c>
      <c r="H35" s="63">
        <v>6</v>
      </c>
      <c r="I35" s="63">
        <v>8</v>
      </c>
      <c r="J35" s="63">
        <v>9</v>
      </c>
      <c r="K35" s="63">
        <v>8</v>
      </c>
      <c r="L35" s="63">
        <v>8</v>
      </c>
      <c r="M35" s="63">
        <v>4</v>
      </c>
      <c r="N35" s="63">
        <v>3</v>
      </c>
      <c r="O35" s="63">
        <v>7</v>
      </c>
      <c r="P35" s="64">
        <v>10</v>
      </c>
    </row>
    <row r="36" spans="2:16" x14ac:dyDescent="0.2">
      <c r="B36" s="65" t="s">
        <v>333</v>
      </c>
      <c r="C36" s="62">
        <v>3</v>
      </c>
      <c r="D36" s="63">
        <v>1</v>
      </c>
      <c r="E36" s="63">
        <v>2</v>
      </c>
      <c r="F36" s="63">
        <v>2</v>
      </c>
      <c r="G36" s="63">
        <v>1</v>
      </c>
      <c r="H36" s="63">
        <v>6</v>
      </c>
      <c r="I36" s="63">
        <v>4</v>
      </c>
      <c r="J36" s="63">
        <v>4</v>
      </c>
      <c r="K36" s="63">
        <v>5</v>
      </c>
      <c r="L36" s="63">
        <v>3</v>
      </c>
      <c r="M36" s="63">
        <v>9</v>
      </c>
      <c r="N36" s="63">
        <v>8</v>
      </c>
      <c r="O36" s="63">
        <v>7</v>
      </c>
      <c r="P36" s="64">
        <v>4</v>
      </c>
    </row>
    <row r="37" spans="2:16" x14ac:dyDescent="0.2">
      <c r="B37" s="65" t="s">
        <v>334</v>
      </c>
      <c r="C37" s="62">
        <v>1</v>
      </c>
      <c r="D37" s="63">
        <v>9</v>
      </c>
      <c r="E37" s="63">
        <v>10</v>
      </c>
      <c r="F37" s="63">
        <v>9</v>
      </c>
      <c r="G37" s="63">
        <v>9</v>
      </c>
      <c r="H37" s="63">
        <v>8</v>
      </c>
      <c r="I37" s="63">
        <v>5</v>
      </c>
      <c r="J37" s="63">
        <v>9</v>
      </c>
      <c r="K37" s="63">
        <v>8</v>
      </c>
      <c r="L37" s="63">
        <v>9</v>
      </c>
      <c r="M37" s="63">
        <v>2</v>
      </c>
      <c r="N37" s="63">
        <v>6</v>
      </c>
      <c r="O37" s="63">
        <v>2</v>
      </c>
      <c r="P37" s="64">
        <v>2</v>
      </c>
    </row>
    <row r="38" spans="2:16" x14ac:dyDescent="0.2">
      <c r="B38" s="65" t="s">
        <v>335</v>
      </c>
      <c r="C38" s="62">
        <v>3</v>
      </c>
      <c r="D38" s="63">
        <v>4</v>
      </c>
      <c r="E38" s="63">
        <v>2</v>
      </c>
      <c r="F38" s="63">
        <v>10</v>
      </c>
      <c r="G38" s="63">
        <v>4</v>
      </c>
      <c r="H38" s="63">
        <v>1</v>
      </c>
      <c r="I38" s="63">
        <v>10</v>
      </c>
      <c r="J38" s="63">
        <v>5</v>
      </c>
      <c r="K38" s="63">
        <v>10</v>
      </c>
      <c r="L38" s="63">
        <v>10</v>
      </c>
      <c r="M38" s="63">
        <v>1</v>
      </c>
      <c r="N38" s="63">
        <v>2</v>
      </c>
      <c r="O38" s="63">
        <v>3</v>
      </c>
      <c r="P38" s="64">
        <v>1</v>
      </c>
    </row>
    <row r="39" spans="2:16" x14ac:dyDescent="0.2">
      <c r="B39" s="65" t="s">
        <v>336</v>
      </c>
      <c r="C39" s="62">
        <v>1</v>
      </c>
      <c r="D39" s="63">
        <v>6</v>
      </c>
      <c r="E39" s="63">
        <v>5</v>
      </c>
      <c r="F39" s="63">
        <v>8</v>
      </c>
      <c r="G39" s="63">
        <v>6</v>
      </c>
      <c r="H39" s="63">
        <v>10</v>
      </c>
      <c r="I39" s="63">
        <v>3</v>
      </c>
      <c r="J39" s="63">
        <v>3</v>
      </c>
      <c r="K39" s="63">
        <v>3</v>
      </c>
      <c r="L39" s="63">
        <v>5</v>
      </c>
      <c r="M39" s="63">
        <v>7</v>
      </c>
      <c r="N39" s="63">
        <v>6</v>
      </c>
      <c r="O39" s="63">
        <v>6</v>
      </c>
      <c r="P39" s="64">
        <v>6</v>
      </c>
    </row>
    <row r="40" spans="2:16" x14ac:dyDescent="0.2">
      <c r="B40" s="65" t="s">
        <v>337</v>
      </c>
      <c r="C40" s="62">
        <v>3</v>
      </c>
      <c r="D40" s="63">
        <v>3</v>
      </c>
      <c r="E40" s="63">
        <v>1</v>
      </c>
      <c r="F40" s="63">
        <v>1</v>
      </c>
      <c r="G40" s="63">
        <v>3</v>
      </c>
      <c r="H40" s="63">
        <v>1</v>
      </c>
      <c r="I40" s="63">
        <v>6</v>
      </c>
      <c r="J40" s="63">
        <v>5</v>
      </c>
      <c r="K40" s="63">
        <v>2</v>
      </c>
      <c r="L40" s="63">
        <v>1</v>
      </c>
      <c r="M40" s="63">
        <v>9</v>
      </c>
      <c r="N40" s="63">
        <v>9</v>
      </c>
      <c r="O40" s="63">
        <v>1</v>
      </c>
      <c r="P40" s="64">
        <v>5</v>
      </c>
    </row>
    <row r="41" spans="2:16" x14ac:dyDescent="0.2">
      <c r="B41" s="65" t="s">
        <v>338</v>
      </c>
      <c r="C41" s="62">
        <v>1</v>
      </c>
      <c r="D41" s="63">
        <v>7</v>
      </c>
      <c r="E41" s="63">
        <v>5</v>
      </c>
      <c r="F41" s="63">
        <v>7</v>
      </c>
      <c r="G41" s="63">
        <v>7</v>
      </c>
      <c r="H41" s="63">
        <v>7</v>
      </c>
      <c r="I41" s="63">
        <v>9</v>
      </c>
      <c r="J41" s="63">
        <v>8</v>
      </c>
      <c r="K41" s="63">
        <v>8</v>
      </c>
      <c r="L41" s="63">
        <v>7</v>
      </c>
      <c r="M41" s="63">
        <v>3</v>
      </c>
      <c r="N41" s="63">
        <v>1</v>
      </c>
      <c r="O41" s="63">
        <v>8</v>
      </c>
      <c r="P41" s="64">
        <v>6</v>
      </c>
    </row>
    <row r="42" spans="2:16" x14ac:dyDescent="0.2">
      <c r="B42" s="65" t="s">
        <v>339</v>
      </c>
      <c r="C42" s="62">
        <v>3</v>
      </c>
      <c r="D42" s="63">
        <v>6</v>
      </c>
      <c r="E42" s="63">
        <v>6</v>
      </c>
      <c r="F42" s="63">
        <v>8</v>
      </c>
      <c r="G42" s="63">
        <v>6</v>
      </c>
      <c r="H42" s="63">
        <v>3</v>
      </c>
      <c r="I42" s="63">
        <v>6</v>
      </c>
      <c r="J42" s="63">
        <v>5</v>
      </c>
      <c r="K42" s="63">
        <v>7</v>
      </c>
      <c r="L42" s="63">
        <v>8</v>
      </c>
      <c r="M42" s="63">
        <v>6</v>
      </c>
      <c r="N42" s="63">
        <v>1</v>
      </c>
      <c r="O42" s="63">
        <v>9</v>
      </c>
      <c r="P42" s="64">
        <v>6</v>
      </c>
    </row>
    <row r="43" spans="2:16" x14ac:dyDescent="0.2">
      <c r="B43" s="65" t="s">
        <v>340</v>
      </c>
      <c r="C43" s="62">
        <v>3</v>
      </c>
      <c r="D43" s="63">
        <v>3</v>
      </c>
      <c r="E43" s="63">
        <v>4</v>
      </c>
      <c r="F43" s="63">
        <v>4</v>
      </c>
      <c r="G43" s="63">
        <v>3</v>
      </c>
      <c r="H43" s="63">
        <v>6</v>
      </c>
      <c r="I43" s="63">
        <v>10</v>
      </c>
      <c r="J43" s="63">
        <v>10</v>
      </c>
      <c r="K43" s="63">
        <v>8</v>
      </c>
      <c r="L43" s="63">
        <v>6</v>
      </c>
      <c r="M43" s="63">
        <v>10</v>
      </c>
      <c r="N43" s="63">
        <v>10</v>
      </c>
      <c r="O43" s="63">
        <v>6</v>
      </c>
      <c r="P43" s="64">
        <v>4</v>
      </c>
    </row>
    <row r="44" spans="2:16" x14ac:dyDescent="0.2">
      <c r="B44" s="65" t="s">
        <v>341</v>
      </c>
      <c r="C44" s="62">
        <v>2</v>
      </c>
      <c r="D44" s="63">
        <v>6</v>
      </c>
      <c r="E44" s="63">
        <v>8</v>
      </c>
      <c r="F44" s="63">
        <v>2</v>
      </c>
      <c r="G44" s="63">
        <v>6</v>
      </c>
      <c r="H44" s="63">
        <v>10</v>
      </c>
      <c r="I44" s="63">
        <v>2</v>
      </c>
      <c r="J44" s="63">
        <v>6</v>
      </c>
      <c r="K44" s="63">
        <v>2</v>
      </c>
      <c r="L44" s="63">
        <v>2</v>
      </c>
      <c r="M44" s="63">
        <v>9</v>
      </c>
      <c r="N44" s="63">
        <v>3</v>
      </c>
      <c r="O44" s="63">
        <v>7</v>
      </c>
      <c r="P44" s="64">
        <v>10</v>
      </c>
    </row>
    <row r="45" spans="2:16" x14ac:dyDescent="0.2">
      <c r="B45" s="65" t="s">
        <v>342</v>
      </c>
      <c r="C45" s="62">
        <v>1</v>
      </c>
      <c r="D45" s="63">
        <v>10</v>
      </c>
      <c r="E45" s="63">
        <v>10</v>
      </c>
      <c r="F45" s="63">
        <v>9</v>
      </c>
      <c r="G45" s="63">
        <v>10</v>
      </c>
      <c r="H45" s="63">
        <v>4</v>
      </c>
      <c r="I45" s="63">
        <v>9</v>
      </c>
      <c r="J45" s="63">
        <v>8</v>
      </c>
      <c r="K45" s="63">
        <v>10</v>
      </c>
      <c r="L45" s="63">
        <v>10</v>
      </c>
      <c r="M45" s="63">
        <v>1</v>
      </c>
      <c r="N45" s="63">
        <v>1</v>
      </c>
      <c r="O45" s="63">
        <v>10</v>
      </c>
      <c r="P45" s="64">
        <v>9</v>
      </c>
    </row>
    <row r="46" spans="2:16" x14ac:dyDescent="0.2">
      <c r="B46" s="65" t="s">
        <v>343</v>
      </c>
      <c r="C46" s="62">
        <v>3</v>
      </c>
      <c r="D46" s="63">
        <v>5</v>
      </c>
      <c r="E46" s="63">
        <v>4</v>
      </c>
      <c r="F46" s="63">
        <v>5</v>
      </c>
      <c r="G46" s="63">
        <v>6</v>
      </c>
      <c r="H46" s="63">
        <v>3</v>
      </c>
      <c r="I46" s="63">
        <v>10</v>
      </c>
      <c r="J46" s="63">
        <v>10</v>
      </c>
      <c r="K46" s="63">
        <v>9</v>
      </c>
      <c r="L46" s="63">
        <v>7</v>
      </c>
      <c r="M46" s="63">
        <v>10</v>
      </c>
      <c r="N46" s="63">
        <v>8</v>
      </c>
      <c r="O46" s="63">
        <v>10</v>
      </c>
      <c r="P46" s="64">
        <v>7</v>
      </c>
    </row>
    <row r="47" spans="2:16" x14ac:dyDescent="0.2">
      <c r="B47" s="65" t="s">
        <v>344</v>
      </c>
      <c r="C47" s="62">
        <v>2</v>
      </c>
      <c r="D47" s="63">
        <v>6</v>
      </c>
      <c r="E47" s="63">
        <v>8</v>
      </c>
      <c r="F47" s="63">
        <v>3</v>
      </c>
      <c r="G47" s="63">
        <v>5</v>
      </c>
      <c r="H47" s="63">
        <v>5</v>
      </c>
      <c r="I47" s="63">
        <v>5</v>
      </c>
      <c r="J47" s="63">
        <v>3</v>
      </c>
      <c r="K47" s="63">
        <v>3</v>
      </c>
      <c r="L47" s="63">
        <v>5</v>
      </c>
      <c r="M47" s="63">
        <v>6</v>
      </c>
      <c r="N47" s="63">
        <v>6</v>
      </c>
      <c r="O47" s="63">
        <v>8</v>
      </c>
      <c r="P47" s="64">
        <v>9</v>
      </c>
    </row>
    <row r="48" spans="2:16" x14ac:dyDescent="0.2">
      <c r="B48" s="65" t="s">
        <v>345</v>
      </c>
      <c r="C48" s="62">
        <v>3</v>
      </c>
      <c r="D48" s="63">
        <v>2</v>
      </c>
      <c r="E48" s="63">
        <v>4</v>
      </c>
      <c r="F48" s="63">
        <v>1</v>
      </c>
      <c r="G48" s="63">
        <v>1</v>
      </c>
      <c r="H48" s="63">
        <v>7</v>
      </c>
      <c r="I48" s="63">
        <v>1</v>
      </c>
      <c r="J48" s="63">
        <v>3</v>
      </c>
      <c r="K48" s="63">
        <v>1</v>
      </c>
      <c r="L48" s="63">
        <v>1</v>
      </c>
      <c r="M48" s="63">
        <v>9</v>
      </c>
      <c r="N48" s="63">
        <v>6</v>
      </c>
      <c r="O48" s="63">
        <v>1</v>
      </c>
      <c r="P48" s="64">
        <v>9</v>
      </c>
    </row>
    <row r="49" spans="2:16" x14ac:dyDescent="0.2">
      <c r="B49" s="65" t="s">
        <v>346</v>
      </c>
      <c r="C49" s="62">
        <v>3</v>
      </c>
      <c r="D49" s="63">
        <v>2</v>
      </c>
      <c r="E49" s="63">
        <v>2</v>
      </c>
      <c r="F49" s="63">
        <v>3</v>
      </c>
      <c r="G49" s="63">
        <v>2</v>
      </c>
      <c r="H49" s="63">
        <v>2</v>
      </c>
      <c r="I49" s="63">
        <v>9</v>
      </c>
      <c r="J49" s="63">
        <v>4</v>
      </c>
      <c r="K49" s="63">
        <v>4</v>
      </c>
      <c r="L49" s="63">
        <v>6</v>
      </c>
      <c r="M49" s="63">
        <v>6</v>
      </c>
      <c r="N49" s="63">
        <v>5</v>
      </c>
      <c r="O49" s="63">
        <v>6</v>
      </c>
      <c r="P49" s="64">
        <v>3</v>
      </c>
    </row>
    <row r="50" spans="2:16" x14ac:dyDescent="0.2">
      <c r="B50" s="65" t="s">
        <v>347</v>
      </c>
      <c r="C50" s="62">
        <v>2</v>
      </c>
      <c r="D50" s="63">
        <v>9</v>
      </c>
      <c r="E50" s="63">
        <v>10</v>
      </c>
      <c r="F50" s="63">
        <v>4</v>
      </c>
      <c r="G50" s="63">
        <v>8</v>
      </c>
      <c r="H50" s="63">
        <v>8</v>
      </c>
      <c r="I50" s="63">
        <v>2</v>
      </c>
      <c r="J50" s="63">
        <v>5</v>
      </c>
      <c r="K50" s="63">
        <v>2</v>
      </c>
      <c r="L50" s="63">
        <v>5</v>
      </c>
      <c r="M50" s="63">
        <v>3</v>
      </c>
      <c r="N50" s="63">
        <v>5</v>
      </c>
      <c r="O50" s="63">
        <v>10</v>
      </c>
      <c r="P50" s="64">
        <v>10</v>
      </c>
    </row>
    <row r="51" spans="2:16" x14ac:dyDescent="0.2">
      <c r="B51" s="65" t="s">
        <v>348</v>
      </c>
      <c r="C51" s="62">
        <v>2</v>
      </c>
      <c r="D51" s="63">
        <v>4</v>
      </c>
      <c r="E51" s="63">
        <v>3</v>
      </c>
      <c r="F51" s="63">
        <v>3</v>
      </c>
      <c r="G51" s="63">
        <v>5</v>
      </c>
      <c r="H51" s="63">
        <v>5</v>
      </c>
      <c r="I51" s="63">
        <v>3</v>
      </c>
      <c r="J51" s="63">
        <v>5</v>
      </c>
      <c r="K51" s="63">
        <v>5</v>
      </c>
      <c r="L51" s="63">
        <v>3</v>
      </c>
      <c r="M51" s="63">
        <v>8</v>
      </c>
      <c r="N51" s="63">
        <v>6</v>
      </c>
      <c r="O51" s="63">
        <v>2</v>
      </c>
      <c r="P51" s="64">
        <v>4</v>
      </c>
    </row>
    <row r="52" spans="2:16" x14ac:dyDescent="0.2">
      <c r="B52" s="65" t="s">
        <v>349</v>
      </c>
      <c r="C52" s="62">
        <v>3</v>
      </c>
      <c r="D52" s="63">
        <v>2</v>
      </c>
      <c r="E52" s="63">
        <v>3</v>
      </c>
      <c r="F52" s="63">
        <v>1</v>
      </c>
      <c r="G52" s="63">
        <v>2</v>
      </c>
      <c r="H52" s="63">
        <v>5</v>
      </c>
      <c r="I52" s="63">
        <v>4</v>
      </c>
      <c r="J52" s="63">
        <v>4</v>
      </c>
      <c r="K52" s="63">
        <v>3</v>
      </c>
      <c r="L52" s="63">
        <v>2</v>
      </c>
      <c r="M52" s="63">
        <v>9</v>
      </c>
      <c r="N52" s="63">
        <v>9</v>
      </c>
      <c r="O52" s="63">
        <v>3</v>
      </c>
      <c r="P52" s="64">
        <v>8</v>
      </c>
    </row>
    <row r="53" spans="2:16" x14ac:dyDescent="0.2">
      <c r="B53" s="65" t="s">
        <v>350</v>
      </c>
      <c r="C53" s="62">
        <v>1</v>
      </c>
      <c r="D53" s="63">
        <v>7</v>
      </c>
      <c r="E53" s="63">
        <v>6</v>
      </c>
      <c r="F53" s="63">
        <v>8</v>
      </c>
      <c r="G53" s="63">
        <v>8</v>
      </c>
      <c r="H53" s="63">
        <v>10</v>
      </c>
      <c r="I53" s="63">
        <v>4</v>
      </c>
      <c r="J53" s="63">
        <v>7</v>
      </c>
      <c r="K53" s="63">
        <v>6</v>
      </c>
      <c r="L53" s="63">
        <v>9</v>
      </c>
      <c r="M53" s="63">
        <v>4</v>
      </c>
      <c r="N53" s="63">
        <v>2</v>
      </c>
      <c r="O53" s="63">
        <v>6</v>
      </c>
      <c r="P53" s="64">
        <v>3</v>
      </c>
    </row>
    <row r="54" spans="2:16" x14ac:dyDescent="0.2">
      <c r="B54" s="65" t="s">
        <v>351</v>
      </c>
      <c r="C54" s="62">
        <v>1</v>
      </c>
      <c r="D54" s="63">
        <v>9</v>
      </c>
      <c r="E54" s="63">
        <v>5</v>
      </c>
      <c r="F54" s="63">
        <v>9</v>
      </c>
      <c r="G54" s="63">
        <v>8</v>
      </c>
      <c r="H54" s="63">
        <v>9</v>
      </c>
      <c r="I54" s="63">
        <v>3</v>
      </c>
      <c r="J54" s="63">
        <v>6</v>
      </c>
      <c r="K54" s="63">
        <v>4</v>
      </c>
      <c r="L54" s="63">
        <v>5</v>
      </c>
      <c r="M54" s="63">
        <v>5</v>
      </c>
      <c r="N54" s="63">
        <v>7</v>
      </c>
      <c r="O54" s="63">
        <v>4</v>
      </c>
      <c r="P54" s="64">
        <v>5</v>
      </c>
    </row>
    <row r="55" spans="2:16" x14ac:dyDescent="0.2">
      <c r="B55" s="65" t="s">
        <v>352</v>
      </c>
      <c r="C55" s="62">
        <v>3</v>
      </c>
      <c r="D55" s="63">
        <v>1</v>
      </c>
      <c r="E55" s="63">
        <v>1</v>
      </c>
      <c r="F55" s="63">
        <v>1</v>
      </c>
      <c r="G55" s="63">
        <v>1</v>
      </c>
      <c r="H55" s="63">
        <v>6</v>
      </c>
      <c r="I55" s="63">
        <v>2</v>
      </c>
      <c r="J55" s="63">
        <v>1</v>
      </c>
      <c r="K55" s="63">
        <v>1</v>
      </c>
      <c r="L55" s="63">
        <v>3</v>
      </c>
      <c r="M55" s="63">
        <v>6</v>
      </c>
      <c r="N55" s="63">
        <v>8</v>
      </c>
      <c r="O55" s="63">
        <v>1</v>
      </c>
      <c r="P55" s="64">
        <v>3</v>
      </c>
    </row>
    <row r="56" spans="2:16" x14ac:dyDescent="0.2">
      <c r="B56" s="65" t="s">
        <v>353</v>
      </c>
      <c r="C56" s="62">
        <v>3</v>
      </c>
      <c r="D56" s="63">
        <v>3</v>
      </c>
      <c r="E56" s="63">
        <v>3</v>
      </c>
      <c r="F56" s="63">
        <v>3</v>
      </c>
      <c r="G56" s="63">
        <v>4</v>
      </c>
      <c r="H56" s="63">
        <v>2</v>
      </c>
      <c r="I56" s="63">
        <v>5</v>
      </c>
      <c r="J56" s="63">
        <v>1</v>
      </c>
      <c r="K56" s="63">
        <v>4</v>
      </c>
      <c r="L56" s="63">
        <v>4</v>
      </c>
      <c r="M56" s="63">
        <v>7</v>
      </c>
      <c r="N56" s="63">
        <v>5</v>
      </c>
      <c r="O56" s="63">
        <v>5</v>
      </c>
      <c r="P56" s="64">
        <v>4</v>
      </c>
    </row>
    <row r="57" spans="2:16" x14ac:dyDescent="0.2">
      <c r="B57" s="65" t="s">
        <v>354</v>
      </c>
      <c r="C57" s="62">
        <v>3</v>
      </c>
      <c r="D57" s="63">
        <v>3</v>
      </c>
      <c r="E57" s="63">
        <v>3</v>
      </c>
      <c r="F57" s="63">
        <v>6</v>
      </c>
      <c r="G57" s="63">
        <v>2</v>
      </c>
      <c r="H57" s="63">
        <v>6</v>
      </c>
      <c r="I57" s="63">
        <v>3</v>
      </c>
      <c r="J57" s="63">
        <v>3</v>
      </c>
      <c r="K57" s="63">
        <v>6</v>
      </c>
      <c r="L57" s="63">
        <v>4</v>
      </c>
      <c r="M57" s="63">
        <v>3</v>
      </c>
      <c r="N57" s="63">
        <v>5</v>
      </c>
      <c r="O57" s="63">
        <v>7</v>
      </c>
      <c r="P57" s="64">
        <v>3</v>
      </c>
    </row>
    <row r="58" spans="2:16" x14ac:dyDescent="0.2">
      <c r="B58" s="65" t="s">
        <v>355</v>
      </c>
      <c r="C58" s="62">
        <v>1</v>
      </c>
      <c r="D58" s="63">
        <v>7</v>
      </c>
      <c r="E58" s="63">
        <v>5</v>
      </c>
      <c r="F58" s="63">
        <v>9</v>
      </c>
      <c r="G58" s="63">
        <v>9</v>
      </c>
      <c r="H58" s="63">
        <v>9</v>
      </c>
      <c r="I58" s="63">
        <v>5</v>
      </c>
      <c r="J58" s="63">
        <v>6</v>
      </c>
      <c r="K58" s="63">
        <v>9</v>
      </c>
      <c r="L58" s="63">
        <v>9</v>
      </c>
      <c r="M58" s="63">
        <v>2</v>
      </c>
      <c r="N58" s="63">
        <v>1</v>
      </c>
      <c r="O58" s="63">
        <v>1</v>
      </c>
      <c r="P58" s="64">
        <v>2</v>
      </c>
    </row>
    <row r="59" spans="2:16" x14ac:dyDescent="0.2">
      <c r="B59" s="65" t="s">
        <v>356</v>
      </c>
      <c r="C59" s="62">
        <v>1</v>
      </c>
      <c r="D59" s="63">
        <v>8</v>
      </c>
      <c r="E59" s="63">
        <v>9</v>
      </c>
      <c r="F59" s="63">
        <v>10</v>
      </c>
      <c r="G59" s="63">
        <v>8</v>
      </c>
      <c r="H59" s="63">
        <v>7</v>
      </c>
      <c r="I59" s="63">
        <v>6</v>
      </c>
      <c r="J59" s="63">
        <v>7</v>
      </c>
      <c r="K59" s="63">
        <v>6</v>
      </c>
      <c r="L59" s="63">
        <v>5</v>
      </c>
      <c r="M59" s="63">
        <v>2</v>
      </c>
      <c r="N59" s="63">
        <v>2</v>
      </c>
      <c r="O59" s="63">
        <v>8</v>
      </c>
      <c r="P59" s="64">
        <v>3</v>
      </c>
    </row>
    <row r="60" spans="2:16" x14ac:dyDescent="0.2">
      <c r="B60" s="65" t="s">
        <v>357</v>
      </c>
      <c r="C60" s="62">
        <v>1</v>
      </c>
      <c r="D60" s="63">
        <v>8</v>
      </c>
      <c r="E60" s="63">
        <v>8</v>
      </c>
      <c r="F60" s="63">
        <v>6</v>
      </c>
      <c r="G60" s="63">
        <v>9</v>
      </c>
      <c r="H60" s="63">
        <v>10</v>
      </c>
      <c r="I60" s="63">
        <v>5</v>
      </c>
      <c r="J60" s="63">
        <v>8</v>
      </c>
      <c r="K60" s="63">
        <v>3</v>
      </c>
      <c r="L60" s="63">
        <v>4</v>
      </c>
      <c r="M60" s="63">
        <v>10</v>
      </c>
      <c r="N60" s="63">
        <v>10</v>
      </c>
      <c r="O60" s="63">
        <v>6</v>
      </c>
      <c r="P60" s="64">
        <v>9</v>
      </c>
    </row>
    <row r="61" spans="2:16" x14ac:dyDescent="0.2">
      <c r="B61" s="65" t="s">
        <v>358</v>
      </c>
      <c r="C61" s="62">
        <v>2</v>
      </c>
      <c r="D61" s="63">
        <v>5</v>
      </c>
      <c r="E61" s="63">
        <v>6</v>
      </c>
      <c r="F61" s="63">
        <v>4</v>
      </c>
      <c r="G61" s="63">
        <v>5</v>
      </c>
      <c r="H61" s="63">
        <v>7</v>
      </c>
      <c r="I61" s="63">
        <v>7</v>
      </c>
      <c r="J61" s="63">
        <v>9</v>
      </c>
      <c r="K61" s="63">
        <v>3</v>
      </c>
      <c r="L61" s="63">
        <v>2</v>
      </c>
      <c r="M61" s="63">
        <v>10</v>
      </c>
      <c r="N61" s="63">
        <v>10</v>
      </c>
      <c r="O61" s="63">
        <v>4</v>
      </c>
      <c r="P61" s="64">
        <v>10</v>
      </c>
    </row>
    <row r="62" spans="2:16" x14ac:dyDescent="0.2">
      <c r="B62" s="65" t="s">
        <v>359</v>
      </c>
      <c r="C62" s="62">
        <v>1</v>
      </c>
      <c r="D62" s="63">
        <v>8</v>
      </c>
      <c r="E62" s="63">
        <v>7</v>
      </c>
      <c r="F62" s="63">
        <v>9</v>
      </c>
      <c r="G62" s="63">
        <v>9</v>
      </c>
      <c r="H62" s="63">
        <v>10</v>
      </c>
      <c r="I62" s="63">
        <v>3</v>
      </c>
      <c r="J62" s="63">
        <v>7</v>
      </c>
      <c r="K62" s="63">
        <v>4</v>
      </c>
      <c r="L62" s="63">
        <v>6</v>
      </c>
      <c r="M62" s="63">
        <v>8</v>
      </c>
      <c r="N62" s="63">
        <v>8</v>
      </c>
      <c r="O62" s="63">
        <v>5</v>
      </c>
      <c r="P62" s="64">
        <v>7</v>
      </c>
    </row>
    <row r="63" spans="2:16" x14ac:dyDescent="0.2">
      <c r="B63" s="65" t="s">
        <v>360</v>
      </c>
      <c r="C63" s="62">
        <v>1</v>
      </c>
      <c r="D63" s="63">
        <v>6</v>
      </c>
      <c r="E63" s="63">
        <v>6</v>
      </c>
      <c r="F63" s="63">
        <v>5</v>
      </c>
      <c r="G63" s="63">
        <v>7</v>
      </c>
      <c r="H63" s="63">
        <v>6</v>
      </c>
      <c r="I63" s="63">
        <v>1</v>
      </c>
      <c r="J63" s="63">
        <v>3</v>
      </c>
      <c r="K63" s="63">
        <v>5</v>
      </c>
      <c r="L63" s="63">
        <v>3</v>
      </c>
      <c r="M63" s="63">
        <v>2</v>
      </c>
      <c r="N63" s="63">
        <v>4</v>
      </c>
      <c r="O63" s="63">
        <v>6</v>
      </c>
      <c r="P63" s="64">
        <v>5</v>
      </c>
    </row>
    <row r="64" spans="2:16" x14ac:dyDescent="0.2">
      <c r="B64" s="65" t="s">
        <v>361</v>
      </c>
      <c r="C64" s="62">
        <v>3</v>
      </c>
      <c r="D64" s="63">
        <v>1</v>
      </c>
      <c r="E64" s="63">
        <v>2</v>
      </c>
      <c r="F64" s="63">
        <v>4</v>
      </c>
      <c r="G64" s="63">
        <v>1</v>
      </c>
      <c r="H64" s="63">
        <v>1</v>
      </c>
      <c r="I64" s="63">
        <v>10</v>
      </c>
      <c r="J64" s="63">
        <v>10</v>
      </c>
      <c r="K64" s="63">
        <v>8</v>
      </c>
      <c r="L64" s="63">
        <v>9</v>
      </c>
      <c r="M64" s="63">
        <v>7</v>
      </c>
      <c r="N64" s="63">
        <v>7</v>
      </c>
      <c r="O64" s="63">
        <v>3</v>
      </c>
      <c r="P64" s="64">
        <v>2</v>
      </c>
    </row>
    <row r="65" spans="2:16" x14ac:dyDescent="0.2">
      <c r="B65" s="65" t="s">
        <v>362</v>
      </c>
      <c r="C65" s="62">
        <v>3</v>
      </c>
      <c r="D65" s="63">
        <v>2</v>
      </c>
      <c r="E65" s="63">
        <v>1</v>
      </c>
      <c r="F65" s="63">
        <v>6</v>
      </c>
      <c r="G65" s="63">
        <v>3</v>
      </c>
      <c r="H65" s="63">
        <v>2</v>
      </c>
      <c r="I65" s="63">
        <v>9</v>
      </c>
      <c r="J65" s="63">
        <v>1</v>
      </c>
      <c r="K65" s="63">
        <v>6</v>
      </c>
      <c r="L65" s="63">
        <v>8</v>
      </c>
      <c r="M65" s="63">
        <v>3</v>
      </c>
      <c r="N65" s="63">
        <v>6</v>
      </c>
      <c r="O65" s="63">
        <v>3</v>
      </c>
      <c r="P65" s="64">
        <v>1</v>
      </c>
    </row>
    <row r="66" spans="2:16" x14ac:dyDescent="0.2">
      <c r="B66" s="65" t="s">
        <v>363</v>
      </c>
      <c r="C66" s="62">
        <v>3</v>
      </c>
      <c r="D66" s="63">
        <v>4</v>
      </c>
      <c r="E66" s="63">
        <v>3</v>
      </c>
      <c r="F66" s="63">
        <v>5</v>
      </c>
      <c r="G66" s="63">
        <v>6</v>
      </c>
      <c r="H66" s="63">
        <v>3</v>
      </c>
      <c r="I66" s="63">
        <v>7</v>
      </c>
      <c r="J66" s="63">
        <v>6</v>
      </c>
      <c r="K66" s="63">
        <v>9</v>
      </c>
      <c r="L66" s="63">
        <v>7</v>
      </c>
      <c r="M66" s="63">
        <v>4</v>
      </c>
      <c r="N66" s="63">
        <v>3</v>
      </c>
      <c r="O66" s="63">
        <v>9</v>
      </c>
      <c r="P66" s="64">
        <v>2</v>
      </c>
    </row>
    <row r="67" spans="2:16" x14ac:dyDescent="0.2">
      <c r="B67" s="65" t="s">
        <v>364</v>
      </c>
      <c r="C67" s="62">
        <v>1</v>
      </c>
      <c r="D67" s="63">
        <v>10</v>
      </c>
      <c r="E67" s="63">
        <v>10</v>
      </c>
      <c r="F67" s="63">
        <v>10</v>
      </c>
      <c r="G67" s="63">
        <v>10</v>
      </c>
      <c r="H67" s="63">
        <v>7</v>
      </c>
      <c r="I67" s="63">
        <v>10</v>
      </c>
      <c r="J67" s="63">
        <v>10</v>
      </c>
      <c r="K67" s="63">
        <v>10</v>
      </c>
      <c r="L67" s="63">
        <v>10</v>
      </c>
      <c r="M67" s="63">
        <v>7</v>
      </c>
      <c r="N67" s="63">
        <v>4</v>
      </c>
      <c r="O67" s="63">
        <v>8</v>
      </c>
      <c r="P67" s="64">
        <v>10</v>
      </c>
    </row>
    <row r="68" spans="2:16" x14ac:dyDescent="0.2">
      <c r="B68" s="65" t="s">
        <v>365</v>
      </c>
      <c r="C68" s="62">
        <v>1</v>
      </c>
      <c r="D68" s="63">
        <v>10</v>
      </c>
      <c r="E68" s="63">
        <v>8</v>
      </c>
      <c r="F68" s="63">
        <v>10</v>
      </c>
      <c r="G68" s="63">
        <v>7</v>
      </c>
      <c r="H68" s="63">
        <v>4</v>
      </c>
      <c r="I68" s="63">
        <v>9</v>
      </c>
      <c r="J68" s="63">
        <v>10</v>
      </c>
      <c r="K68" s="63">
        <v>10</v>
      </c>
      <c r="L68" s="63">
        <v>10</v>
      </c>
      <c r="M68" s="63">
        <v>3</v>
      </c>
      <c r="N68" s="63">
        <v>4</v>
      </c>
      <c r="O68" s="63">
        <v>9</v>
      </c>
      <c r="P68" s="64">
        <v>6</v>
      </c>
    </row>
    <row r="69" spans="2:16" x14ac:dyDescent="0.2">
      <c r="B69" s="65" t="s">
        <v>366</v>
      </c>
      <c r="C69" s="62">
        <v>2</v>
      </c>
      <c r="D69" s="63">
        <v>3</v>
      </c>
      <c r="E69" s="63">
        <v>7</v>
      </c>
      <c r="F69" s="63">
        <v>5</v>
      </c>
      <c r="G69" s="63">
        <v>8</v>
      </c>
      <c r="H69" s="63">
        <v>8</v>
      </c>
      <c r="I69" s="63">
        <v>7</v>
      </c>
      <c r="J69" s="63">
        <v>7</v>
      </c>
      <c r="K69" s="63">
        <v>1</v>
      </c>
      <c r="L69" s="63">
        <v>1</v>
      </c>
      <c r="M69" s="63">
        <v>10</v>
      </c>
      <c r="N69" s="63">
        <v>9</v>
      </c>
      <c r="O69" s="63">
        <v>3</v>
      </c>
      <c r="P69" s="64">
        <v>9</v>
      </c>
    </row>
    <row r="70" spans="2:16" x14ac:dyDescent="0.2">
      <c r="B70" s="65" t="s">
        <v>367</v>
      </c>
      <c r="C70" s="62">
        <v>1</v>
      </c>
      <c r="D70" s="63">
        <v>9</v>
      </c>
      <c r="E70" s="63">
        <v>9</v>
      </c>
      <c r="F70" s="63">
        <v>6</v>
      </c>
      <c r="G70" s="63">
        <v>6</v>
      </c>
      <c r="H70" s="63">
        <v>9</v>
      </c>
      <c r="I70" s="63">
        <v>4</v>
      </c>
      <c r="J70" s="63">
        <v>8</v>
      </c>
      <c r="K70" s="63">
        <v>3</v>
      </c>
      <c r="L70" s="63">
        <v>4</v>
      </c>
      <c r="M70" s="63">
        <v>6</v>
      </c>
      <c r="N70" s="63">
        <v>8</v>
      </c>
      <c r="O70" s="63">
        <v>4</v>
      </c>
      <c r="P70" s="64">
        <v>7</v>
      </c>
    </row>
    <row r="71" spans="2:16" x14ac:dyDescent="0.2">
      <c r="B71" s="65" t="s">
        <v>368</v>
      </c>
      <c r="C71" s="62">
        <v>3</v>
      </c>
      <c r="D71" s="63">
        <v>5</v>
      </c>
      <c r="E71" s="63">
        <v>6</v>
      </c>
      <c r="F71" s="63">
        <v>7</v>
      </c>
      <c r="G71" s="63">
        <v>5</v>
      </c>
      <c r="H71" s="63">
        <v>3</v>
      </c>
      <c r="I71" s="63">
        <v>6</v>
      </c>
      <c r="J71" s="63">
        <v>2</v>
      </c>
      <c r="K71" s="63">
        <v>10</v>
      </c>
      <c r="L71" s="63">
        <v>10</v>
      </c>
      <c r="M71" s="63">
        <v>5</v>
      </c>
      <c r="N71" s="63">
        <v>2</v>
      </c>
      <c r="O71" s="63">
        <v>10</v>
      </c>
      <c r="P71" s="64">
        <v>4</v>
      </c>
    </row>
    <row r="72" spans="2:16" x14ac:dyDescent="0.2">
      <c r="B72" s="65" t="s">
        <v>369</v>
      </c>
      <c r="C72" s="62">
        <v>1</v>
      </c>
      <c r="D72" s="63">
        <v>10</v>
      </c>
      <c r="E72" s="63">
        <v>10</v>
      </c>
      <c r="F72" s="63">
        <v>8</v>
      </c>
      <c r="G72" s="63">
        <v>9</v>
      </c>
      <c r="H72" s="63">
        <v>8</v>
      </c>
      <c r="I72" s="63">
        <v>6</v>
      </c>
      <c r="J72" s="63">
        <v>8</v>
      </c>
      <c r="K72" s="63">
        <v>9</v>
      </c>
      <c r="L72" s="63">
        <v>6</v>
      </c>
      <c r="M72" s="63">
        <v>5</v>
      </c>
      <c r="N72" s="63">
        <v>7</v>
      </c>
      <c r="O72" s="63">
        <v>5</v>
      </c>
      <c r="P72" s="64">
        <v>7</v>
      </c>
    </row>
    <row r="73" spans="2:16" x14ac:dyDescent="0.2">
      <c r="B73" s="65" t="s">
        <v>370</v>
      </c>
      <c r="C73" s="62">
        <v>2</v>
      </c>
      <c r="D73" s="63">
        <v>4</v>
      </c>
      <c r="E73" s="63">
        <v>5</v>
      </c>
      <c r="F73" s="63">
        <v>2</v>
      </c>
      <c r="G73" s="63">
        <v>3</v>
      </c>
      <c r="H73" s="63">
        <v>4</v>
      </c>
      <c r="I73" s="63">
        <v>2</v>
      </c>
      <c r="J73" s="63">
        <v>1</v>
      </c>
      <c r="K73" s="63">
        <v>2</v>
      </c>
      <c r="L73" s="63">
        <v>2</v>
      </c>
      <c r="M73" s="63">
        <v>8</v>
      </c>
      <c r="N73" s="63">
        <v>7</v>
      </c>
      <c r="O73" s="63">
        <v>3</v>
      </c>
      <c r="P73" s="64">
        <v>8</v>
      </c>
    </row>
    <row r="74" spans="2:16" x14ac:dyDescent="0.2">
      <c r="B74" s="65" t="s">
        <v>371</v>
      </c>
      <c r="C74" s="62">
        <v>3</v>
      </c>
      <c r="D74" s="63">
        <v>6</v>
      </c>
      <c r="E74" s="63">
        <v>7</v>
      </c>
      <c r="F74" s="63">
        <v>7</v>
      </c>
      <c r="G74" s="63">
        <v>7</v>
      </c>
      <c r="H74" s="63">
        <v>5</v>
      </c>
      <c r="I74" s="63">
        <v>6</v>
      </c>
      <c r="J74" s="63">
        <v>4</v>
      </c>
      <c r="K74" s="63">
        <v>7</v>
      </c>
      <c r="L74" s="63">
        <v>4</v>
      </c>
      <c r="M74" s="63">
        <v>4</v>
      </c>
      <c r="N74" s="63">
        <v>3</v>
      </c>
      <c r="O74" s="63">
        <v>9</v>
      </c>
      <c r="P74" s="64">
        <v>6</v>
      </c>
    </row>
    <row r="75" spans="2:16" x14ac:dyDescent="0.2">
      <c r="B75" s="65" t="s">
        <v>372</v>
      </c>
      <c r="C75" s="62">
        <v>2</v>
      </c>
      <c r="D75" s="63">
        <v>5</v>
      </c>
      <c r="E75" s="63">
        <v>6</v>
      </c>
      <c r="F75" s="63">
        <v>6</v>
      </c>
      <c r="G75" s="63">
        <v>5</v>
      </c>
      <c r="H75" s="63">
        <v>4</v>
      </c>
      <c r="I75" s="63">
        <v>8</v>
      </c>
      <c r="J75" s="63">
        <v>7</v>
      </c>
      <c r="K75" s="63">
        <v>5</v>
      </c>
      <c r="L75" s="63">
        <v>3</v>
      </c>
      <c r="M75" s="63">
        <v>8</v>
      </c>
      <c r="N75" s="63">
        <v>10</v>
      </c>
      <c r="O75" s="63">
        <v>2</v>
      </c>
      <c r="P75" s="64">
        <v>7</v>
      </c>
    </row>
    <row r="76" spans="2:16" x14ac:dyDescent="0.2">
      <c r="B76" s="65" t="s">
        <v>373</v>
      </c>
      <c r="C76" s="62">
        <v>1</v>
      </c>
      <c r="D76" s="63">
        <v>10</v>
      </c>
      <c r="E76" s="63">
        <v>10</v>
      </c>
      <c r="F76" s="63">
        <v>10</v>
      </c>
      <c r="G76" s="63">
        <v>10</v>
      </c>
      <c r="H76" s="63">
        <v>8</v>
      </c>
      <c r="I76" s="63">
        <v>8</v>
      </c>
      <c r="J76" s="63">
        <v>10</v>
      </c>
      <c r="K76" s="63">
        <v>10</v>
      </c>
      <c r="L76" s="63">
        <v>9</v>
      </c>
      <c r="M76" s="63">
        <v>2</v>
      </c>
      <c r="N76" s="63">
        <v>4</v>
      </c>
      <c r="O76" s="63">
        <v>10</v>
      </c>
      <c r="P76" s="64">
        <v>8</v>
      </c>
    </row>
    <row r="77" spans="2:16" ht="13.5" thickBot="1" x14ac:dyDescent="0.25">
      <c r="B77" s="66" t="s">
        <v>374</v>
      </c>
      <c r="C77" s="67">
        <v>1</v>
      </c>
      <c r="D77" s="68">
        <v>10</v>
      </c>
      <c r="E77" s="68">
        <v>9</v>
      </c>
      <c r="F77" s="68">
        <v>10</v>
      </c>
      <c r="G77" s="68">
        <v>10</v>
      </c>
      <c r="H77" s="68">
        <v>9</v>
      </c>
      <c r="I77" s="68">
        <v>5</v>
      </c>
      <c r="J77" s="68">
        <v>9</v>
      </c>
      <c r="K77" s="68">
        <v>7</v>
      </c>
      <c r="L77" s="68">
        <v>7</v>
      </c>
      <c r="M77" s="68">
        <v>3</v>
      </c>
      <c r="N77" s="68">
        <v>2</v>
      </c>
      <c r="O77" s="68">
        <v>8</v>
      </c>
      <c r="P77" s="69">
        <v>8</v>
      </c>
    </row>
  </sheetData>
  <sheetProtection password="8401" sheet="1" scenarios="1"/>
  <phoneticPr fontId="3"/>
  <pageMargins left="0.7" right="0.7" top="0.75" bottom="0.75"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dimension ref="A1:O74"/>
  <sheetViews>
    <sheetView workbookViewId="0"/>
  </sheetViews>
  <sheetFormatPr defaultRowHeight="13" x14ac:dyDescent="0.2"/>
  <cols>
    <col min="1" max="1" width="13.90625" bestFit="1" customWidth="1"/>
    <col min="3" max="7" width="9.26953125" bestFit="1" customWidth="1"/>
    <col min="9" max="15" width="9.26953125" bestFit="1" customWidth="1"/>
  </cols>
  <sheetData>
    <row r="1" spans="1:15" x14ac:dyDescent="0.2">
      <c r="A1" t="s">
        <v>452</v>
      </c>
    </row>
    <row r="2" spans="1:15" x14ac:dyDescent="0.2">
      <c r="B2" s="19" t="s">
        <v>305</v>
      </c>
      <c r="C2" s="19" t="s">
        <v>306</v>
      </c>
      <c r="D2" s="19" t="s">
        <v>307</v>
      </c>
      <c r="E2" s="19" t="s">
        <v>308</v>
      </c>
      <c r="F2" s="19" t="s">
        <v>309</v>
      </c>
      <c r="G2" s="19" t="s">
        <v>310</v>
      </c>
      <c r="H2" s="19" t="s">
        <v>311</v>
      </c>
      <c r="I2" s="19" t="s">
        <v>312</v>
      </c>
      <c r="J2" s="19" t="s">
        <v>313</v>
      </c>
      <c r="K2" s="19" t="s">
        <v>314</v>
      </c>
      <c r="L2" s="19" t="s">
        <v>315</v>
      </c>
      <c r="M2" s="19" t="s">
        <v>316</v>
      </c>
      <c r="N2" s="19" t="s">
        <v>317</v>
      </c>
      <c r="O2" s="19" t="s">
        <v>318</v>
      </c>
    </row>
    <row r="3" spans="1:15" x14ac:dyDescent="0.2">
      <c r="A3" s="19" t="s">
        <v>305</v>
      </c>
      <c r="B3" s="21">
        <v>1</v>
      </c>
      <c r="C3" s="21">
        <v>-0.66388785742412859</v>
      </c>
      <c r="D3" s="21">
        <v>-0.57893081217274833</v>
      </c>
      <c r="E3" s="21">
        <v>-0.47427473995787556</v>
      </c>
      <c r="F3" s="21">
        <v>-0.65285454572134882</v>
      </c>
      <c r="G3" s="21">
        <v>-0.56397994471348079</v>
      </c>
      <c r="H3" s="21">
        <v>0.11960693967414025</v>
      </c>
      <c r="I3" s="21">
        <v>-0.37211047898621413</v>
      </c>
      <c r="J3" s="21">
        <v>-6.3956488575755546E-2</v>
      </c>
      <c r="K3" s="21">
        <v>-0.11383308694256022</v>
      </c>
      <c r="L3" s="21">
        <v>0.18605523949310707</v>
      </c>
      <c r="M3" s="21">
        <v>0.10050305347618729</v>
      </c>
      <c r="N3" s="21">
        <v>-0.10971753616988791</v>
      </c>
      <c r="O3" s="21">
        <v>-0.29984795293308769</v>
      </c>
    </row>
    <row r="4" spans="1:15" x14ac:dyDescent="0.2">
      <c r="A4" s="19" t="s">
        <v>306</v>
      </c>
      <c r="B4" s="21">
        <v>-0.66388785742412859</v>
      </c>
      <c r="C4" s="21">
        <v>1.0000000000000002</v>
      </c>
      <c r="D4" s="21">
        <v>0.74636400581092288</v>
      </c>
      <c r="E4" s="21">
        <v>0.61085495152395874</v>
      </c>
      <c r="F4" s="21">
        <v>0.80028383893034316</v>
      </c>
      <c r="G4" s="21">
        <v>0.3887903756505568</v>
      </c>
      <c r="H4" s="21">
        <v>4.2568289304805489E-2</v>
      </c>
      <c r="I4" s="21">
        <v>0.4547712240730053</v>
      </c>
      <c r="J4" s="21">
        <v>0.27527493750440885</v>
      </c>
      <c r="K4" s="21">
        <v>0.33144073811213631</v>
      </c>
      <c r="L4" s="21">
        <v>-0.26037603624772687</v>
      </c>
      <c r="M4" s="21">
        <v>-0.22490246182705567</v>
      </c>
      <c r="N4" s="21">
        <v>0.36279732495359374</v>
      </c>
      <c r="O4" s="21">
        <v>0.36253993057926009</v>
      </c>
    </row>
    <row r="5" spans="1:15" x14ac:dyDescent="0.2">
      <c r="A5" s="19" t="s">
        <v>307</v>
      </c>
      <c r="B5" s="21">
        <v>-0.57893081217274833</v>
      </c>
      <c r="C5" s="21">
        <v>0.74636400581092288</v>
      </c>
      <c r="D5" s="21">
        <v>1</v>
      </c>
      <c r="E5" s="21">
        <v>0.42695035460992908</v>
      </c>
      <c r="F5" s="21">
        <v>0.66099290780141839</v>
      </c>
      <c r="G5" s="21">
        <v>0.44751773049645388</v>
      </c>
      <c r="H5" s="21">
        <v>4.042553191489362E-2</v>
      </c>
      <c r="I5" s="21">
        <v>0.43191489361702129</v>
      </c>
      <c r="J5" s="21">
        <v>0.14822695035460992</v>
      </c>
      <c r="K5" s="21">
        <v>0.18233417252225018</v>
      </c>
      <c r="L5" s="21">
        <v>-0.1099290780141844</v>
      </c>
      <c r="M5" s="21">
        <v>-9.50354609929078E-2</v>
      </c>
      <c r="N5" s="21">
        <v>0.38679924574891272</v>
      </c>
      <c r="O5" s="21">
        <v>0.54680851063829783</v>
      </c>
    </row>
    <row r="6" spans="1:15" x14ac:dyDescent="0.2">
      <c r="A6" s="19" t="s">
        <v>308</v>
      </c>
      <c r="B6" s="21">
        <v>-0.47427473995787556</v>
      </c>
      <c r="C6" s="21">
        <v>0.61085495152395874</v>
      </c>
      <c r="D6" s="21">
        <v>0.42695035460992908</v>
      </c>
      <c r="E6" s="21">
        <v>1</v>
      </c>
      <c r="F6" s="21">
        <v>0.56453900709219862</v>
      </c>
      <c r="G6" s="21">
        <v>0.25177304964539005</v>
      </c>
      <c r="H6" s="21">
        <v>0.24822695035460993</v>
      </c>
      <c r="I6" s="21">
        <v>0.36453900709219861</v>
      </c>
      <c r="J6" s="21">
        <v>0.49858156028368794</v>
      </c>
      <c r="K6" s="21">
        <v>0.5335225592868954</v>
      </c>
      <c r="L6" s="21">
        <v>-0.35886524822695037</v>
      </c>
      <c r="M6" s="21">
        <v>-0.28368794326241137</v>
      </c>
      <c r="N6" s="21">
        <v>0.31582690707938749</v>
      </c>
      <c r="O6" s="21">
        <v>4.2553191489361701E-2</v>
      </c>
    </row>
    <row r="7" spans="1:15" x14ac:dyDescent="0.2">
      <c r="A7" s="19" t="s">
        <v>309</v>
      </c>
      <c r="B7" s="21">
        <v>-0.65285454572134882</v>
      </c>
      <c r="C7" s="21">
        <v>0.80028383893034316</v>
      </c>
      <c r="D7" s="21">
        <v>0.66099290780141839</v>
      </c>
      <c r="E7" s="21">
        <v>0.56453900709219862</v>
      </c>
      <c r="F7" s="21">
        <v>1</v>
      </c>
      <c r="G7" s="21">
        <v>0.37588652482269502</v>
      </c>
      <c r="H7" s="21">
        <v>5.0354609929078017E-2</v>
      </c>
      <c r="I7" s="21">
        <v>0.43758865248226952</v>
      </c>
      <c r="J7" s="21">
        <v>0.26595744680851063</v>
      </c>
      <c r="K7" s="21">
        <v>0.31642428383238747</v>
      </c>
      <c r="L7" s="21">
        <v>-0.26879432624113475</v>
      </c>
      <c r="M7" s="21">
        <v>-0.26595744680851063</v>
      </c>
      <c r="N7" s="21">
        <v>0.33215054497337831</v>
      </c>
      <c r="O7" s="21">
        <v>0.3304964539007092</v>
      </c>
    </row>
    <row r="8" spans="1:15" x14ac:dyDescent="0.2">
      <c r="A8" s="19" t="s">
        <v>310</v>
      </c>
      <c r="B8" s="21">
        <v>-0.56397994471348079</v>
      </c>
      <c r="C8" s="21">
        <v>0.3887903756505568</v>
      </c>
      <c r="D8" s="21">
        <v>0.44751773049645388</v>
      </c>
      <c r="E8" s="21">
        <v>0.25177304964539005</v>
      </c>
      <c r="F8" s="21">
        <v>0.37588652482269502</v>
      </c>
      <c r="G8" s="21">
        <v>1</v>
      </c>
      <c r="H8" s="21">
        <v>-0.24184397163120566</v>
      </c>
      <c r="I8" s="21">
        <v>0.24964539007092199</v>
      </c>
      <c r="J8" s="21">
        <v>-0.12978723404255318</v>
      </c>
      <c r="K8" s="21">
        <v>-0.10642072326201373</v>
      </c>
      <c r="L8" s="21">
        <v>0.13191489361702127</v>
      </c>
      <c r="M8" s="21">
        <v>8.2978723404255314E-2</v>
      </c>
      <c r="N8" s="21">
        <v>6.6713998349353765E-2</v>
      </c>
      <c r="O8" s="21">
        <v>0.35673758865248228</v>
      </c>
    </row>
    <row r="9" spans="1:15" x14ac:dyDescent="0.2">
      <c r="A9" s="19" t="s">
        <v>311</v>
      </c>
      <c r="B9" s="21">
        <v>0.11960693967414025</v>
      </c>
      <c r="C9" s="21">
        <v>4.2568289304805489E-2</v>
      </c>
      <c r="D9" s="21">
        <v>4.042553191489362E-2</v>
      </c>
      <c r="E9" s="21">
        <v>0.24822695035460993</v>
      </c>
      <c r="F9" s="21">
        <v>5.0354609929078017E-2</v>
      </c>
      <c r="G9" s="21">
        <v>-0.24184397163120566</v>
      </c>
      <c r="H9" s="21">
        <v>1</v>
      </c>
      <c r="I9" s="21">
        <v>0.44113475177304967</v>
      </c>
      <c r="J9" s="21">
        <v>0.52624113475177303</v>
      </c>
      <c r="K9" s="21">
        <v>0.45264280960776504</v>
      </c>
      <c r="L9" s="21">
        <v>7.0921985815602842E-4</v>
      </c>
      <c r="M9" s="21">
        <v>-1.3475177304964539E-2</v>
      </c>
      <c r="N9" s="21">
        <v>0.2221434200356141</v>
      </c>
      <c r="O9" s="21">
        <v>1.1347517730496455E-2</v>
      </c>
    </row>
    <row r="10" spans="1:15" x14ac:dyDescent="0.2">
      <c r="A10" s="19" t="s">
        <v>312</v>
      </c>
      <c r="B10" s="21">
        <v>-0.37211047898621413</v>
      </c>
      <c r="C10" s="21">
        <v>0.4547712240730053</v>
      </c>
      <c r="D10" s="21">
        <v>0.43191489361702129</v>
      </c>
      <c r="E10" s="21">
        <v>0.36453900709219861</v>
      </c>
      <c r="F10" s="21">
        <v>0.43758865248226952</v>
      </c>
      <c r="G10" s="21">
        <v>0.24964539007092199</v>
      </c>
      <c r="H10" s="21">
        <v>0.44113475177304967</v>
      </c>
      <c r="I10" s="21">
        <v>1</v>
      </c>
      <c r="J10" s="21">
        <v>0.37872340425531914</v>
      </c>
      <c r="K10" s="21">
        <v>0.3064916829945995</v>
      </c>
      <c r="L10" s="21">
        <v>6.7375886524822695E-2</v>
      </c>
      <c r="M10" s="21">
        <v>3.5460992907801421E-2</v>
      </c>
      <c r="N10" s="21">
        <v>0.20723922891501381</v>
      </c>
      <c r="O10" s="21">
        <v>0.32411347517730499</v>
      </c>
    </row>
    <row r="11" spans="1:15" x14ac:dyDescent="0.2">
      <c r="A11" s="19" t="s">
        <v>313</v>
      </c>
      <c r="B11" s="21">
        <v>-6.3956488575755546E-2</v>
      </c>
      <c r="C11" s="21">
        <v>0.27527493750440885</v>
      </c>
      <c r="D11" s="21">
        <v>0.14822695035460992</v>
      </c>
      <c r="E11" s="21">
        <v>0.49858156028368794</v>
      </c>
      <c r="F11" s="21">
        <v>0.26595744680851063</v>
      </c>
      <c r="G11" s="21">
        <v>-0.12978723404255318</v>
      </c>
      <c r="H11" s="21">
        <v>0.52624113475177303</v>
      </c>
      <c r="I11" s="21">
        <v>0.37872340425531914</v>
      </c>
      <c r="J11" s="21">
        <v>1</v>
      </c>
      <c r="K11" s="21">
        <v>0.72578933264693357</v>
      </c>
      <c r="L11" s="21">
        <v>-0.34326241134751773</v>
      </c>
      <c r="M11" s="21">
        <v>-0.36099290780141846</v>
      </c>
      <c r="N11" s="21">
        <v>0.37970201188196023</v>
      </c>
      <c r="O11" s="21">
        <v>-0.14326241134751774</v>
      </c>
    </row>
    <row r="12" spans="1:15" x14ac:dyDescent="0.2">
      <c r="A12" s="19" t="s">
        <v>314</v>
      </c>
      <c r="B12" s="21">
        <v>-0.11383308694256022</v>
      </c>
      <c r="C12" s="21">
        <v>0.33144073811213631</v>
      </c>
      <c r="D12" s="21">
        <v>0.18233417252225018</v>
      </c>
      <c r="E12" s="21">
        <v>0.5335225592868954</v>
      </c>
      <c r="F12" s="21">
        <v>0.31642428383238747</v>
      </c>
      <c r="G12" s="21">
        <v>-0.10642072326201373</v>
      </c>
      <c r="H12" s="21">
        <v>0.45264280960776504</v>
      </c>
      <c r="I12" s="21">
        <v>0.3064916829945995</v>
      </c>
      <c r="J12" s="21">
        <v>0.72578933264693357</v>
      </c>
      <c r="K12" s="21">
        <v>1.0000000000000002</v>
      </c>
      <c r="L12" s="21">
        <v>-0.43561549388584281</v>
      </c>
      <c r="M12" s="21">
        <v>-0.41575029221026694</v>
      </c>
      <c r="N12" s="21">
        <v>0.35143772182393129</v>
      </c>
      <c r="O12" s="21">
        <v>-0.14615112661316551</v>
      </c>
    </row>
    <row r="13" spans="1:15" x14ac:dyDescent="0.2">
      <c r="A13" s="19" t="s">
        <v>315</v>
      </c>
      <c r="B13" s="21">
        <v>0.18605523949310707</v>
      </c>
      <c r="C13" s="21">
        <v>-0.26037603624772687</v>
      </c>
      <c r="D13" s="21">
        <v>-0.1099290780141844</v>
      </c>
      <c r="E13" s="21">
        <v>-0.35886524822695037</v>
      </c>
      <c r="F13" s="21">
        <v>-0.26879432624113475</v>
      </c>
      <c r="G13" s="21">
        <v>0.13191489361702127</v>
      </c>
      <c r="H13" s="21">
        <v>7.0921985815602842E-4</v>
      </c>
      <c r="I13" s="21">
        <v>6.7375886524822695E-2</v>
      </c>
      <c r="J13" s="21">
        <v>-0.34326241134751773</v>
      </c>
      <c r="K13" s="21">
        <v>-0.43561549388584281</v>
      </c>
      <c r="L13" s="21">
        <v>1</v>
      </c>
      <c r="M13" s="21">
        <v>0.60070921985815606</v>
      </c>
      <c r="N13" s="21">
        <v>-0.18523780392746098</v>
      </c>
      <c r="O13" s="21">
        <v>0.29148936170212764</v>
      </c>
    </row>
    <row r="14" spans="1:15" x14ac:dyDescent="0.2">
      <c r="A14" s="19" t="s">
        <v>316</v>
      </c>
      <c r="B14" s="21">
        <v>0.10050305347618729</v>
      </c>
      <c r="C14" s="21">
        <v>-0.22490246182705567</v>
      </c>
      <c r="D14" s="21">
        <v>-9.50354609929078E-2</v>
      </c>
      <c r="E14" s="21">
        <v>-0.28368794326241137</v>
      </c>
      <c r="F14" s="21">
        <v>-0.26595744680851063</v>
      </c>
      <c r="G14" s="21">
        <v>8.2978723404255314E-2</v>
      </c>
      <c r="H14" s="21">
        <v>-1.3475177304964539E-2</v>
      </c>
      <c r="I14" s="21">
        <v>3.5460992907801421E-2</v>
      </c>
      <c r="J14" s="21">
        <v>-0.36099290780141846</v>
      </c>
      <c r="K14" s="21">
        <v>-0.41575029221026694</v>
      </c>
      <c r="L14" s="21">
        <v>0.60070921985815606</v>
      </c>
      <c r="M14" s="21">
        <v>1</v>
      </c>
      <c r="N14" s="21">
        <v>-0.26827544017080551</v>
      </c>
      <c r="O14" s="21">
        <v>0.16028368794326242</v>
      </c>
    </row>
    <row r="15" spans="1:15" x14ac:dyDescent="0.2">
      <c r="A15" s="19" t="s">
        <v>317</v>
      </c>
      <c r="B15" s="21">
        <v>-0.10971753616988791</v>
      </c>
      <c r="C15" s="21">
        <v>0.36279732495359374</v>
      </c>
      <c r="D15" s="21">
        <v>0.38679924574891272</v>
      </c>
      <c r="E15" s="21">
        <v>0.31582690707938749</v>
      </c>
      <c r="F15" s="21">
        <v>0.33215054497337831</v>
      </c>
      <c r="G15" s="21">
        <v>6.6713998349353765E-2</v>
      </c>
      <c r="H15" s="21">
        <v>0.2221434200356141</v>
      </c>
      <c r="I15" s="21">
        <v>0.20723922891501381</v>
      </c>
      <c r="J15" s="21">
        <v>0.37970201188196023</v>
      </c>
      <c r="K15" s="21">
        <v>0.35143772182393129</v>
      </c>
      <c r="L15" s="21">
        <v>-0.18523780392746098</v>
      </c>
      <c r="M15" s="21">
        <v>-0.26827544017080551</v>
      </c>
      <c r="N15" s="21">
        <v>1</v>
      </c>
      <c r="O15" s="21">
        <v>0.23491844099612866</v>
      </c>
    </row>
    <row r="16" spans="1:15" x14ac:dyDescent="0.2">
      <c r="A16" s="19" t="s">
        <v>318</v>
      </c>
      <c r="B16" s="21">
        <v>-0.29984795293308769</v>
      </c>
      <c r="C16" s="21">
        <v>0.36253993057926009</v>
      </c>
      <c r="D16" s="21">
        <v>0.54680851063829783</v>
      </c>
      <c r="E16" s="21">
        <v>4.2553191489361701E-2</v>
      </c>
      <c r="F16" s="21">
        <v>0.3304964539007092</v>
      </c>
      <c r="G16" s="21">
        <v>0.35673758865248228</v>
      </c>
      <c r="H16" s="21">
        <v>1.1347517730496455E-2</v>
      </c>
      <c r="I16" s="21">
        <v>0.32411347517730499</v>
      </c>
      <c r="J16" s="21">
        <v>-0.14326241134751774</v>
      </c>
      <c r="K16" s="21">
        <v>-0.14615112661316551</v>
      </c>
      <c r="L16" s="21">
        <v>0.29148936170212764</v>
      </c>
      <c r="M16" s="21">
        <v>0.16028368794326242</v>
      </c>
      <c r="N16" s="21">
        <v>0.23491844099612866</v>
      </c>
      <c r="O16" s="21">
        <v>1</v>
      </c>
    </row>
    <row r="18" spans="1:15" x14ac:dyDescent="0.2">
      <c r="A18" t="s">
        <v>453</v>
      </c>
    </row>
    <row r="19" spans="1:15" x14ac:dyDescent="0.2">
      <c r="B19" s="19" t="s">
        <v>305</v>
      </c>
      <c r="C19" s="19" t="s">
        <v>306</v>
      </c>
      <c r="D19" s="19" t="s">
        <v>307</v>
      </c>
      <c r="E19" s="19" t="s">
        <v>308</v>
      </c>
      <c r="F19" s="19" t="s">
        <v>309</v>
      </c>
      <c r="G19" s="19" t="s">
        <v>310</v>
      </c>
      <c r="H19" s="19" t="s">
        <v>311</v>
      </c>
      <c r="I19" s="19" t="s">
        <v>312</v>
      </c>
      <c r="J19" s="19" t="s">
        <v>313</v>
      </c>
      <c r="K19" s="19" t="s">
        <v>314</v>
      </c>
      <c r="L19" s="19" t="s">
        <v>315</v>
      </c>
      <c r="M19" s="19" t="s">
        <v>316</v>
      </c>
      <c r="N19" s="19" t="s">
        <v>317</v>
      </c>
      <c r="O19" s="19" t="s">
        <v>318</v>
      </c>
    </row>
    <row r="20" spans="1:15" x14ac:dyDescent="0.2">
      <c r="A20" s="19" t="s">
        <v>305</v>
      </c>
      <c r="B20" s="70" t="s">
        <v>210</v>
      </c>
      <c r="C20" s="140">
        <v>1.2332397325565125E-9</v>
      </c>
      <c r="D20" s="140">
        <v>1.1601694249741001E-7</v>
      </c>
      <c r="E20" s="140">
        <v>1.4143771064345501E-5</v>
      </c>
      <c r="F20" s="140">
        <v>2.2815476174997684E-9</v>
      </c>
      <c r="G20" s="140">
        <v>2.432844627975328E-7</v>
      </c>
      <c r="H20" s="140">
        <v>0.27355661505022599</v>
      </c>
      <c r="I20" s="140">
        <v>6.5829812380879815E-4</v>
      </c>
      <c r="J20" s="140">
        <v>0.55823036139024484</v>
      </c>
      <c r="K20" s="140">
        <v>0.2975074339477124</v>
      </c>
      <c r="L20" s="140">
        <v>8.853225748868887E-2</v>
      </c>
      <c r="M20" s="140">
        <v>0.35755839297663172</v>
      </c>
      <c r="N20" s="140">
        <v>0.31544604804391296</v>
      </c>
      <c r="O20" s="140">
        <v>6.0533874534722809E-3</v>
      </c>
    </row>
    <row r="21" spans="1:15" x14ac:dyDescent="0.2">
      <c r="A21" s="19" t="s">
        <v>306</v>
      </c>
      <c r="B21" s="70" t="s">
        <v>241</v>
      </c>
      <c r="C21" s="70" t="s">
        <v>210</v>
      </c>
      <c r="D21" s="140">
        <v>5.3512749786932545E-14</v>
      </c>
      <c r="E21" s="140">
        <v>7.4030470642583168E-10</v>
      </c>
      <c r="F21" s="140">
        <v>6.6613381477509392E-16</v>
      </c>
      <c r="G21" s="140">
        <v>8.895975265876821E-5</v>
      </c>
      <c r="H21" s="140">
        <v>0.66786869013523242</v>
      </c>
      <c r="I21" s="140">
        <v>4.5627210201182322E-6</v>
      </c>
      <c r="J21" s="140">
        <v>5.5255265624667427E-3</v>
      </c>
      <c r="K21" s="140">
        <v>8.3780075203732096E-4</v>
      </c>
      <c r="L21" s="140">
        <v>8.6774159455107469E-3</v>
      </c>
      <c r="M21" s="140">
        <v>2.3393529391537049E-2</v>
      </c>
      <c r="N21" s="140">
        <v>2.571652045131323E-4</v>
      </c>
      <c r="O21" s="140">
        <v>2.5789643099316528E-4</v>
      </c>
    </row>
    <row r="22" spans="1:15" x14ac:dyDescent="0.2">
      <c r="A22" s="19" t="s">
        <v>307</v>
      </c>
      <c r="B22" s="70" t="s">
        <v>241</v>
      </c>
      <c r="C22" s="70" t="s">
        <v>241</v>
      </c>
      <c r="D22" s="70" t="s">
        <v>210</v>
      </c>
      <c r="E22" s="140">
        <v>1.6729803214765582E-5</v>
      </c>
      <c r="F22" s="140">
        <v>2.6603164116068001E-11</v>
      </c>
      <c r="G22" s="140">
        <v>6.4234289460785021E-6</v>
      </c>
      <c r="H22" s="140">
        <v>0.68358417019727713</v>
      </c>
      <c r="I22" s="140">
        <v>1.3328597286976773E-5</v>
      </c>
      <c r="J22" s="140">
        <v>0.13505819458368351</v>
      </c>
      <c r="K22" s="140">
        <v>6.608141853738414E-2</v>
      </c>
      <c r="L22" s="140">
        <v>0.26772203182160936</v>
      </c>
      <c r="M22" s="140">
        <v>0.33798019910071031</v>
      </c>
      <c r="N22" s="140">
        <v>9.7076061254641743E-5</v>
      </c>
      <c r="O22" s="140">
        <v>3.527346792431274E-8</v>
      </c>
    </row>
    <row r="23" spans="1:15" x14ac:dyDescent="0.2">
      <c r="A23" s="19" t="s">
        <v>308</v>
      </c>
      <c r="B23" s="70" t="s">
        <v>241</v>
      </c>
      <c r="C23" s="70" t="s">
        <v>241</v>
      </c>
      <c r="D23" s="70" t="s">
        <v>241</v>
      </c>
      <c r="E23" s="70" t="s">
        <v>210</v>
      </c>
      <c r="F23" s="140">
        <v>1.2572278995648389E-8</v>
      </c>
      <c r="G23" s="140">
        <v>1.113546213335681E-2</v>
      </c>
      <c r="H23" s="140">
        <v>1.2326163877235619E-2</v>
      </c>
      <c r="I23" s="140">
        <v>2.3752869038151658E-4</v>
      </c>
      <c r="J23" s="140">
        <v>4.9877259700181753E-7</v>
      </c>
      <c r="K23" s="140">
        <v>7.5426957346635959E-8</v>
      </c>
      <c r="L23" s="140">
        <v>2.9672709676487052E-4</v>
      </c>
      <c r="M23" s="140">
        <v>4.2338691008871887E-3</v>
      </c>
      <c r="N23" s="140">
        <v>1.459610825165214E-3</v>
      </c>
      <c r="O23" s="140">
        <v>0.66790245540351689</v>
      </c>
    </row>
    <row r="24" spans="1:15" x14ac:dyDescent="0.2">
      <c r="A24" s="19" t="s">
        <v>309</v>
      </c>
      <c r="B24" s="70" t="s">
        <v>241</v>
      </c>
      <c r="C24" s="70" t="s">
        <v>241</v>
      </c>
      <c r="D24" s="70" t="s">
        <v>241</v>
      </c>
      <c r="E24" s="70" t="s">
        <v>241</v>
      </c>
      <c r="F24" s="70" t="s">
        <v>210</v>
      </c>
      <c r="G24" s="140">
        <v>1.5079770143788807E-4</v>
      </c>
      <c r="H24" s="140">
        <v>0.61167513095337034</v>
      </c>
      <c r="I24" s="140">
        <v>1.0249419688523886E-5</v>
      </c>
      <c r="J24" s="140">
        <v>7.3308606358564177E-3</v>
      </c>
      <c r="K24" s="140">
        <v>1.4254032348428591E-3</v>
      </c>
      <c r="L24" s="140">
        <v>6.727706685163648E-3</v>
      </c>
      <c r="M24" s="140">
        <v>7.3308606358564177E-3</v>
      </c>
      <c r="N24" s="140">
        <v>8.1664750095433725E-4</v>
      </c>
      <c r="O24" s="140">
        <v>8.618657070946778E-4</v>
      </c>
    </row>
    <row r="25" spans="1:15" x14ac:dyDescent="0.2">
      <c r="A25" s="19" t="s">
        <v>310</v>
      </c>
      <c r="B25" s="70" t="s">
        <v>241</v>
      </c>
      <c r="C25" s="70" t="s">
        <v>241</v>
      </c>
      <c r="D25" s="70" t="s">
        <v>241</v>
      </c>
      <c r="E25" s="70" t="s">
        <v>299</v>
      </c>
      <c r="F25" s="70" t="s">
        <v>241</v>
      </c>
      <c r="G25" s="70" t="s">
        <v>210</v>
      </c>
      <c r="H25" s="140">
        <v>1.4756023760447379E-2</v>
      </c>
      <c r="I25" s="140">
        <v>1.1836977006414173E-2</v>
      </c>
      <c r="J25" s="140">
        <v>0.19069121787118037</v>
      </c>
      <c r="K25" s="140">
        <v>0.2834114201189748</v>
      </c>
      <c r="L25" s="140">
        <v>0.18352206929933668</v>
      </c>
      <c r="M25" s="140">
        <v>0.40281426740976456</v>
      </c>
      <c r="N25" s="140">
        <v>0.50140627365316837</v>
      </c>
      <c r="O25" s="140">
        <v>3.2229311440534758E-4</v>
      </c>
    </row>
    <row r="26" spans="1:15" x14ac:dyDescent="0.2">
      <c r="A26" s="19" t="s">
        <v>311</v>
      </c>
      <c r="B26" s="70"/>
      <c r="C26" s="70"/>
      <c r="D26" s="70"/>
      <c r="E26" s="70" t="s">
        <v>299</v>
      </c>
      <c r="F26" s="70"/>
      <c r="G26" s="70" t="s">
        <v>299</v>
      </c>
      <c r="H26" s="70" t="s">
        <v>210</v>
      </c>
      <c r="I26" s="140">
        <v>8.6836710118110005E-6</v>
      </c>
      <c r="J26" s="140">
        <v>1.1227038942962508E-7</v>
      </c>
      <c r="K26" s="140">
        <v>5.0548854235721308E-6</v>
      </c>
      <c r="L26" s="140">
        <v>0.99429479448548186</v>
      </c>
      <c r="M26" s="140">
        <v>0.89193271845423872</v>
      </c>
      <c r="N26" s="140">
        <v>2.5185529573207299E-2</v>
      </c>
      <c r="O26" s="140">
        <v>0.90891468125251063</v>
      </c>
    </row>
    <row r="27" spans="1:15" x14ac:dyDescent="0.2">
      <c r="A27" s="19" t="s">
        <v>312</v>
      </c>
      <c r="B27" s="70" t="s">
        <v>241</v>
      </c>
      <c r="C27" s="70" t="s">
        <v>241</v>
      </c>
      <c r="D27" s="70" t="s">
        <v>241</v>
      </c>
      <c r="E27" s="70" t="s">
        <v>241</v>
      </c>
      <c r="F27" s="70" t="s">
        <v>241</v>
      </c>
      <c r="G27" s="70" t="s">
        <v>299</v>
      </c>
      <c r="H27" s="70" t="s">
        <v>241</v>
      </c>
      <c r="I27" s="70" t="s">
        <v>210</v>
      </c>
      <c r="J27" s="140">
        <v>1.3434505294562804E-4</v>
      </c>
      <c r="K27" s="140">
        <v>2.0060202514702308E-3</v>
      </c>
      <c r="L27" s="140">
        <v>0.49695084496383979</v>
      </c>
      <c r="M27" s="140">
        <v>0.72069972486729861</v>
      </c>
      <c r="N27" s="140">
        <v>3.6765807651318871E-2</v>
      </c>
      <c r="O27" s="140">
        <v>1.0839942178699769E-3</v>
      </c>
    </row>
    <row r="28" spans="1:15" x14ac:dyDescent="0.2">
      <c r="A28" s="19" t="s">
        <v>313</v>
      </c>
      <c r="B28" s="70"/>
      <c r="C28" s="70" t="s">
        <v>241</v>
      </c>
      <c r="D28" s="70"/>
      <c r="E28" s="70" t="s">
        <v>241</v>
      </c>
      <c r="F28" s="70" t="s">
        <v>241</v>
      </c>
      <c r="G28" s="70"/>
      <c r="H28" s="70" t="s">
        <v>241</v>
      </c>
      <c r="I28" s="70" t="s">
        <v>241</v>
      </c>
      <c r="J28" s="70" t="s">
        <v>210</v>
      </c>
      <c r="K28" s="140">
        <v>2.560174294785611E-13</v>
      </c>
      <c r="L28" s="140">
        <v>5.3851232202650756E-4</v>
      </c>
      <c r="M28" s="140">
        <v>2.7307024640088606E-4</v>
      </c>
      <c r="N28" s="140">
        <v>1.3010107555433414E-4</v>
      </c>
      <c r="O28" s="140">
        <v>0.14862759181704499</v>
      </c>
    </row>
    <row r="29" spans="1:15" x14ac:dyDescent="0.2">
      <c r="A29" s="19" t="s">
        <v>314</v>
      </c>
      <c r="B29" s="70"/>
      <c r="C29" s="70" t="s">
        <v>241</v>
      </c>
      <c r="D29" s="70"/>
      <c r="E29" s="70" t="s">
        <v>241</v>
      </c>
      <c r="F29" s="70" t="s">
        <v>241</v>
      </c>
      <c r="G29" s="70"/>
      <c r="H29" s="70" t="s">
        <v>241</v>
      </c>
      <c r="I29" s="70" t="s">
        <v>241</v>
      </c>
      <c r="J29" s="70" t="s">
        <v>241</v>
      </c>
      <c r="K29" s="70" t="s">
        <v>210</v>
      </c>
      <c r="L29" s="140">
        <v>1.1289965431870996E-5</v>
      </c>
      <c r="M29" s="140">
        <v>2.7817865094537098E-5</v>
      </c>
      <c r="N29" s="140">
        <v>3.9925774697446847E-4</v>
      </c>
      <c r="O29" s="140">
        <v>0.14070862919966975</v>
      </c>
    </row>
    <row r="30" spans="1:15" x14ac:dyDescent="0.2">
      <c r="A30" s="19" t="s">
        <v>315</v>
      </c>
      <c r="B30" s="70"/>
      <c r="C30" s="70" t="s">
        <v>241</v>
      </c>
      <c r="D30" s="70"/>
      <c r="E30" s="70" t="s">
        <v>241</v>
      </c>
      <c r="F30" s="70" t="s">
        <v>241</v>
      </c>
      <c r="G30" s="70"/>
      <c r="H30" s="70"/>
      <c r="I30" s="70"/>
      <c r="J30" s="70" t="s">
        <v>241</v>
      </c>
      <c r="K30" s="70" t="s">
        <v>241</v>
      </c>
      <c r="L30" s="70" t="s">
        <v>210</v>
      </c>
      <c r="M30" s="140">
        <v>1.3915586460910845E-9</v>
      </c>
      <c r="N30" s="140">
        <v>6.1951006272971787E-2</v>
      </c>
      <c r="O30" s="140">
        <v>3.2943725399445789E-3</v>
      </c>
    </row>
    <row r="31" spans="1:15" x14ac:dyDescent="0.2">
      <c r="A31" s="19" t="s">
        <v>316</v>
      </c>
      <c r="B31" s="70"/>
      <c r="C31" s="70" t="s">
        <v>299</v>
      </c>
      <c r="D31" s="70"/>
      <c r="E31" s="70" t="s">
        <v>241</v>
      </c>
      <c r="F31" s="70" t="s">
        <v>241</v>
      </c>
      <c r="G31" s="70"/>
      <c r="H31" s="70"/>
      <c r="I31" s="70"/>
      <c r="J31" s="70" t="s">
        <v>241</v>
      </c>
      <c r="K31" s="70" t="s">
        <v>241</v>
      </c>
      <c r="L31" s="70" t="s">
        <v>241</v>
      </c>
      <c r="M31" s="70" t="s">
        <v>210</v>
      </c>
      <c r="N31" s="140">
        <v>6.8630237447642184E-3</v>
      </c>
      <c r="O31" s="140">
        <v>0.10609269182002579</v>
      </c>
    </row>
    <row r="32" spans="1:15" x14ac:dyDescent="0.2">
      <c r="A32" s="19" t="s">
        <v>317</v>
      </c>
      <c r="B32" s="70"/>
      <c r="C32" s="70" t="s">
        <v>241</v>
      </c>
      <c r="D32" s="70" t="s">
        <v>241</v>
      </c>
      <c r="E32" s="70" t="s">
        <v>241</v>
      </c>
      <c r="F32" s="70" t="s">
        <v>241</v>
      </c>
      <c r="G32" s="70"/>
      <c r="H32" s="70" t="s">
        <v>299</v>
      </c>
      <c r="I32" s="70" t="s">
        <v>299</v>
      </c>
      <c r="J32" s="70" t="s">
        <v>241</v>
      </c>
      <c r="K32" s="70" t="s">
        <v>241</v>
      </c>
      <c r="L32" s="70"/>
      <c r="M32" s="70" t="s">
        <v>241</v>
      </c>
      <c r="N32" s="70" t="s">
        <v>210</v>
      </c>
      <c r="O32" s="140">
        <v>1.7919402731506828E-2</v>
      </c>
    </row>
    <row r="33" spans="1:15" x14ac:dyDescent="0.2">
      <c r="A33" s="19" t="s">
        <v>318</v>
      </c>
      <c r="B33" s="70" t="s">
        <v>241</v>
      </c>
      <c r="C33" s="70" t="s">
        <v>241</v>
      </c>
      <c r="D33" s="70" t="s">
        <v>241</v>
      </c>
      <c r="E33" s="70"/>
      <c r="F33" s="70" t="s">
        <v>241</v>
      </c>
      <c r="G33" s="70" t="s">
        <v>241</v>
      </c>
      <c r="H33" s="70"/>
      <c r="I33" s="70" t="s">
        <v>241</v>
      </c>
      <c r="J33" s="70"/>
      <c r="K33" s="70"/>
      <c r="L33" s="70" t="s">
        <v>241</v>
      </c>
      <c r="M33" s="70"/>
      <c r="N33" s="70" t="s">
        <v>299</v>
      </c>
      <c r="O33" s="70" t="s">
        <v>210</v>
      </c>
    </row>
    <row r="35" spans="1:15" x14ac:dyDescent="0.2">
      <c r="A35" t="s">
        <v>508</v>
      </c>
    </row>
    <row r="36" spans="1:15" x14ac:dyDescent="0.2">
      <c r="B36" s="19" t="s">
        <v>305</v>
      </c>
      <c r="C36" s="19" t="s">
        <v>306</v>
      </c>
      <c r="D36" s="19" t="s">
        <v>307</v>
      </c>
      <c r="E36" s="19" t="s">
        <v>308</v>
      </c>
      <c r="F36" s="19" t="s">
        <v>309</v>
      </c>
      <c r="G36" s="19" t="s">
        <v>310</v>
      </c>
      <c r="H36" s="19" t="s">
        <v>311</v>
      </c>
      <c r="I36" s="19" t="s">
        <v>312</v>
      </c>
      <c r="J36" s="19" t="s">
        <v>313</v>
      </c>
      <c r="K36" s="19" t="s">
        <v>314</v>
      </c>
      <c r="L36" s="19" t="s">
        <v>315</v>
      </c>
      <c r="M36" s="19" t="s">
        <v>316</v>
      </c>
      <c r="N36" s="19" t="s">
        <v>317</v>
      </c>
      <c r="O36" s="19" t="s">
        <v>318</v>
      </c>
    </row>
    <row r="37" spans="1:15" x14ac:dyDescent="0.2">
      <c r="A37" s="19" t="s">
        <v>305</v>
      </c>
      <c r="B37" s="122">
        <v>1</v>
      </c>
      <c r="C37" s="123">
        <v>-0.66388785742412859</v>
      </c>
      <c r="D37" s="123">
        <v>-0.57893081217274833</v>
      </c>
      <c r="E37" s="124">
        <v>-0.47427473995787556</v>
      </c>
      <c r="F37" s="123">
        <v>-0.65285454572134882</v>
      </c>
      <c r="G37" s="123">
        <v>-0.56397994471348079</v>
      </c>
      <c r="H37" s="125">
        <v>0.11960693967414025</v>
      </c>
      <c r="I37" s="124">
        <v>-0.37211047898621413</v>
      </c>
      <c r="J37" s="126">
        <v>-6.3956488575755546E-2</v>
      </c>
      <c r="K37" s="126">
        <v>-0.11383308694256022</v>
      </c>
      <c r="L37" s="125">
        <v>0.18605523949310707</v>
      </c>
      <c r="M37" s="125">
        <v>0.10050305347618729</v>
      </c>
      <c r="N37" s="126">
        <v>-0.10971753616988791</v>
      </c>
      <c r="O37" s="124">
        <v>-0.29984795293308769</v>
      </c>
    </row>
    <row r="38" spans="1:15" x14ac:dyDescent="0.2">
      <c r="A38" s="19" t="s">
        <v>306</v>
      </c>
      <c r="B38" s="123">
        <v>-0.66388785742412859</v>
      </c>
      <c r="C38" s="122">
        <v>1.0000000000000002</v>
      </c>
      <c r="D38" s="127">
        <v>0.74636400581092288</v>
      </c>
      <c r="E38" s="127">
        <v>0.61085495152395874</v>
      </c>
      <c r="F38" s="128">
        <v>0.80028383893034316</v>
      </c>
      <c r="G38" s="129">
        <v>0.3887903756505568</v>
      </c>
      <c r="H38" s="125">
        <v>4.2568289304805489E-2</v>
      </c>
      <c r="I38" s="129">
        <v>0.4547712240730053</v>
      </c>
      <c r="J38" s="129">
        <v>0.27527493750440885</v>
      </c>
      <c r="K38" s="129">
        <v>0.33144073811213631</v>
      </c>
      <c r="L38" s="124">
        <v>-0.26037603624772687</v>
      </c>
      <c r="M38" s="126">
        <v>-0.22490246182705567</v>
      </c>
      <c r="N38" s="129">
        <v>0.36279732495359374</v>
      </c>
      <c r="O38" s="129">
        <v>0.36253993057926009</v>
      </c>
    </row>
    <row r="39" spans="1:15" x14ac:dyDescent="0.2">
      <c r="A39" s="19" t="s">
        <v>307</v>
      </c>
      <c r="B39" s="123">
        <v>-0.57893081217274833</v>
      </c>
      <c r="C39" s="127">
        <v>0.74636400581092288</v>
      </c>
      <c r="D39" s="122">
        <v>1</v>
      </c>
      <c r="E39" s="129">
        <v>0.42695035460992908</v>
      </c>
      <c r="F39" s="127">
        <v>0.66099290780141839</v>
      </c>
      <c r="G39" s="129">
        <v>0.44751773049645388</v>
      </c>
      <c r="H39" s="125">
        <v>4.042553191489362E-2</v>
      </c>
      <c r="I39" s="129">
        <v>0.43191489361702129</v>
      </c>
      <c r="J39" s="125">
        <v>0.14822695035460992</v>
      </c>
      <c r="K39" s="125">
        <v>0.18233417252225018</v>
      </c>
      <c r="L39" s="126">
        <v>-0.1099290780141844</v>
      </c>
      <c r="M39" s="126">
        <v>-9.50354609929078E-2</v>
      </c>
      <c r="N39" s="129">
        <v>0.38679924574891272</v>
      </c>
      <c r="O39" s="127">
        <v>0.54680851063829783</v>
      </c>
    </row>
    <row r="40" spans="1:15" x14ac:dyDescent="0.2">
      <c r="A40" s="19" t="s">
        <v>308</v>
      </c>
      <c r="B40" s="124">
        <v>-0.47427473995787556</v>
      </c>
      <c r="C40" s="127">
        <v>0.61085495152395874</v>
      </c>
      <c r="D40" s="129">
        <v>0.42695035460992908</v>
      </c>
      <c r="E40" s="122">
        <v>1</v>
      </c>
      <c r="F40" s="127">
        <v>0.56453900709219862</v>
      </c>
      <c r="G40" s="129">
        <v>0.25177304964539005</v>
      </c>
      <c r="H40" s="125">
        <v>0.24822695035460993</v>
      </c>
      <c r="I40" s="129">
        <v>0.36453900709219861</v>
      </c>
      <c r="J40" s="129">
        <v>0.49858156028368794</v>
      </c>
      <c r="K40" s="127">
        <v>0.5335225592868954</v>
      </c>
      <c r="L40" s="124">
        <v>-0.35886524822695037</v>
      </c>
      <c r="M40" s="124">
        <v>-0.28368794326241137</v>
      </c>
      <c r="N40" s="129">
        <v>0.31582690707938749</v>
      </c>
      <c r="O40" s="125">
        <v>4.2553191489361701E-2</v>
      </c>
    </row>
    <row r="41" spans="1:15" x14ac:dyDescent="0.2">
      <c r="A41" s="19" t="s">
        <v>309</v>
      </c>
      <c r="B41" s="123">
        <v>-0.65285454572134882</v>
      </c>
      <c r="C41" s="128">
        <v>0.80028383893034316</v>
      </c>
      <c r="D41" s="127">
        <v>0.66099290780141839</v>
      </c>
      <c r="E41" s="127">
        <v>0.56453900709219862</v>
      </c>
      <c r="F41" s="122">
        <v>1</v>
      </c>
      <c r="G41" s="129">
        <v>0.37588652482269502</v>
      </c>
      <c r="H41" s="125">
        <v>5.0354609929078017E-2</v>
      </c>
      <c r="I41" s="129">
        <v>0.43758865248226952</v>
      </c>
      <c r="J41" s="129">
        <v>0.26595744680851063</v>
      </c>
      <c r="K41" s="129">
        <v>0.31642428383238747</v>
      </c>
      <c r="L41" s="124">
        <v>-0.26879432624113475</v>
      </c>
      <c r="M41" s="124">
        <v>-0.26595744680851063</v>
      </c>
      <c r="N41" s="129">
        <v>0.33215054497337831</v>
      </c>
      <c r="O41" s="129">
        <v>0.3304964539007092</v>
      </c>
    </row>
    <row r="42" spans="1:15" x14ac:dyDescent="0.2">
      <c r="A42" s="19" t="s">
        <v>310</v>
      </c>
      <c r="B42" s="123">
        <v>-0.56397994471348079</v>
      </c>
      <c r="C42" s="129">
        <v>0.3887903756505568</v>
      </c>
      <c r="D42" s="129">
        <v>0.44751773049645388</v>
      </c>
      <c r="E42" s="129">
        <v>0.25177304964539005</v>
      </c>
      <c r="F42" s="129">
        <v>0.37588652482269502</v>
      </c>
      <c r="G42" s="122">
        <v>1</v>
      </c>
      <c r="H42" s="126">
        <v>-0.24184397163120566</v>
      </c>
      <c r="I42" s="125">
        <v>0.24964539007092199</v>
      </c>
      <c r="J42" s="126">
        <v>-0.12978723404255318</v>
      </c>
      <c r="K42" s="126">
        <v>-0.10642072326201373</v>
      </c>
      <c r="L42" s="125">
        <v>0.13191489361702127</v>
      </c>
      <c r="M42" s="125">
        <v>8.2978723404255314E-2</v>
      </c>
      <c r="N42" s="125">
        <v>6.6713998349353765E-2</v>
      </c>
      <c r="O42" s="129">
        <v>0.35673758865248228</v>
      </c>
    </row>
    <row r="43" spans="1:15" x14ac:dyDescent="0.2">
      <c r="A43" s="19" t="s">
        <v>311</v>
      </c>
      <c r="B43" s="125">
        <v>0.11960693967414025</v>
      </c>
      <c r="C43" s="125">
        <v>4.2568289304805489E-2</v>
      </c>
      <c r="D43" s="125">
        <v>4.042553191489362E-2</v>
      </c>
      <c r="E43" s="125">
        <v>0.24822695035460993</v>
      </c>
      <c r="F43" s="125">
        <v>5.0354609929078017E-2</v>
      </c>
      <c r="G43" s="126">
        <v>-0.24184397163120566</v>
      </c>
      <c r="H43" s="122">
        <v>1</v>
      </c>
      <c r="I43" s="129">
        <v>0.44113475177304967</v>
      </c>
      <c r="J43" s="127">
        <v>0.52624113475177303</v>
      </c>
      <c r="K43" s="129">
        <v>0.45264280960776504</v>
      </c>
      <c r="L43" s="125">
        <v>7.0921985815602842E-4</v>
      </c>
      <c r="M43" s="126">
        <v>-1.3475177304964539E-2</v>
      </c>
      <c r="N43" s="125">
        <v>0.2221434200356141</v>
      </c>
      <c r="O43" s="125">
        <v>1.1347517730496455E-2</v>
      </c>
    </row>
    <row r="44" spans="1:15" x14ac:dyDescent="0.2">
      <c r="A44" s="19" t="s">
        <v>312</v>
      </c>
      <c r="B44" s="124">
        <v>-0.37211047898621413</v>
      </c>
      <c r="C44" s="129">
        <v>0.4547712240730053</v>
      </c>
      <c r="D44" s="129">
        <v>0.43191489361702129</v>
      </c>
      <c r="E44" s="129">
        <v>0.36453900709219861</v>
      </c>
      <c r="F44" s="129">
        <v>0.43758865248226952</v>
      </c>
      <c r="G44" s="125">
        <v>0.24964539007092199</v>
      </c>
      <c r="H44" s="129">
        <v>0.44113475177304967</v>
      </c>
      <c r="I44" s="122">
        <v>1</v>
      </c>
      <c r="J44" s="129">
        <v>0.37872340425531914</v>
      </c>
      <c r="K44" s="129">
        <v>0.3064916829945995</v>
      </c>
      <c r="L44" s="125">
        <v>6.7375886524822695E-2</v>
      </c>
      <c r="M44" s="125">
        <v>3.5460992907801421E-2</v>
      </c>
      <c r="N44" s="125">
        <v>0.20723922891501381</v>
      </c>
      <c r="O44" s="129">
        <v>0.32411347517730499</v>
      </c>
    </row>
    <row r="45" spans="1:15" x14ac:dyDescent="0.2">
      <c r="A45" s="19" t="s">
        <v>313</v>
      </c>
      <c r="B45" s="126">
        <v>-6.3956488575755546E-2</v>
      </c>
      <c r="C45" s="129">
        <v>0.27527493750440885</v>
      </c>
      <c r="D45" s="125">
        <v>0.14822695035460992</v>
      </c>
      <c r="E45" s="129">
        <v>0.49858156028368794</v>
      </c>
      <c r="F45" s="129">
        <v>0.26595744680851063</v>
      </c>
      <c r="G45" s="126">
        <v>-0.12978723404255318</v>
      </c>
      <c r="H45" s="127">
        <v>0.52624113475177303</v>
      </c>
      <c r="I45" s="129">
        <v>0.37872340425531914</v>
      </c>
      <c r="J45" s="122">
        <v>1</v>
      </c>
      <c r="K45" s="127">
        <v>0.72578933264693357</v>
      </c>
      <c r="L45" s="124">
        <v>-0.34326241134751773</v>
      </c>
      <c r="M45" s="124">
        <v>-0.36099290780141846</v>
      </c>
      <c r="N45" s="129">
        <v>0.37970201188196023</v>
      </c>
      <c r="O45" s="126">
        <v>-0.14326241134751774</v>
      </c>
    </row>
    <row r="46" spans="1:15" x14ac:dyDescent="0.2">
      <c r="A46" s="19" t="s">
        <v>314</v>
      </c>
      <c r="B46" s="126">
        <v>-0.11383308694256022</v>
      </c>
      <c r="C46" s="129">
        <v>0.33144073811213631</v>
      </c>
      <c r="D46" s="125">
        <v>0.18233417252225018</v>
      </c>
      <c r="E46" s="127">
        <v>0.5335225592868954</v>
      </c>
      <c r="F46" s="129">
        <v>0.31642428383238747</v>
      </c>
      <c r="G46" s="126">
        <v>-0.10642072326201373</v>
      </c>
      <c r="H46" s="129">
        <v>0.45264280960776504</v>
      </c>
      <c r="I46" s="129">
        <v>0.3064916829945995</v>
      </c>
      <c r="J46" s="127">
        <v>0.72578933264693357</v>
      </c>
      <c r="K46" s="122">
        <v>1.0000000000000002</v>
      </c>
      <c r="L46" s="124">
        <v>-0.43561549388584281</v>
      </c>
      <c r="M46" s="124">
        <v>-0.41575029221026694</v>
      </c>
      <c r="N46" s="129">
        <v>0.35143772182393129</v>
      </c>
      <c r="O46" s="126">
        <v>-0.14615112661316551</v>
      </c>
    </row>
    <row r="47" spans="1:15" x14ac:dyDescent="0.2">
      <c r="A47" s="19" t="s">
        <v>315</v>
      </c>
      <c r="B47" s="125">
        <v>0.18605523949310707</v>
      </c>
      <c r="C47" s="124">
        <v>-0.26037603624772687</v>
      </c>
      <c r="D47" s="126">
        <v>-0.1099290780141844</v>
      </c>
      <c r="E47" s="124">
        <v>-0.35886524822695037</v>
      </c>
      <c r="F47" s="124">
        <v>-0.26879432624113475</v>
      </c>
      <c r="G47" s="125">
        <v>0.13191489361702127</v>
      </c>
      <c r="H47" s="125">
        <v>7.0921985815602842E-4</v>
      </c>
      <c r="I47" s="125">
        <v>6.7375886524822695E-2</v>
      </c>
      <c r="J47" s="124">
        <v>-0.34326241134751773</v>
      </c>
      <c r="K47" s="124">
        <v>-0.43561549388584281</v>
      </c>
      <c r="L47" s="122">
        <v>1</v>
      </c>
      <c r="M47" s="127">
        <v>0.60070921985815606</v>
      </c>
      <c r="N47" s="126">
        <v>-0.18523780392746098</v>
      </c>
      <c r="O47" s="129">
        <v>0.29148936170212764</v>
      </c>
    </row>
    <row r="48" spans="1:15" x14ac:dyDescent="0.2">
      <c r="A48" s="19" t="s">
        <v>316</v>
      </c>
      <c r="B48" s="125">
        <v>0.10050305347618729</v>
      </c>
      <c r="C48" s="126">
        <v>-0.22490246182705567</v>
      </c>
      <c r="D48" s="126">
        <v>-9.50354609929078E-2</v>
      </c>
      <c r="E48" s="124">
        <v>-0.28368794326241137</v>
      </c>
      <c r="F48" s="124">
        <v>-0.26595744680851063</v>
      </c>
      <c r="G48" s="125">
        <v>8.2978723404255314E-2</v>
      </c>
      <c r="H48" s="126">
        <v>-1.3475177304964539E-2</v>
      </c>
      <c r="I48" s="125">
        <v>3.5460992907801421E-2</v>
      </c>
      <c r="J48" s="124">
        <v>-0.36099290780141846</v>
      </c>
      <c r="K48" s="124">
        <v>-0.41575029221026694</v>
      </c>
      <c r="L48" s="127">
        <v>0.60070921985815606</v>
      </c>
      <c r="M48" s="122">
        <v>1</v>
      </c>
      <c r="N48" s="124">
        <v>-0.26827544017080551</v>
      </c>
      <c r="O48" s="125">
        <v>0.16028368794326242</v>
      </c>
    </row>
    <row r="49" spans="1:15" x14ac:dyDescent="0.2">
      <c r="A49" s="19" t="s">
        <v>317</v>
      </c>
      <c r="B49" s="126">
        <v>-0.10971753616988791</v>
      </c>
      <c r="C49" s="129">
        <v>0.36279732495359374</v>
      </c>
      <c r="D49" s="129">
        <v>0.38679924574891272</v>
      </c>
      <c r="E49" s="129">
        <v>0.31582690707938749</v>
      </c>
      <c r="F49" s="129">
        <v>0.33215054497337831</v>
      </c>
      <c r="G49" s="125">
        <v>6.6713998349353765E-2</v>
      </c>
      <c r="H49" s="125">
        <v>0.2221434200356141</v>
      </c>
      <c r="I49" s="125">
        <v>0.20723922891501381</v>
      </c>
      <c r="J49" s="129">
        <v>0.37970201188196023</v>
      </c>
      <c r="K49" s="129">
        <v>0.35143772182393129</v>
      </c>
      <c r="L49" s="126">
        <v>-0.18523780392746098</v>
      </c>
      <c r="M49" s="124">
        <v>-0.26827544017080551</v>
      </c>
      <c r="N49" s="122">
        <v>1</v>
      </c>
      <c r="O49" s="125">
        <v>0.23491844099612866</v>
      </c>
    </row>
    <row r="50" spans="1:15" x14ac:dyDescent="0.2">
      <c r="A50" s="19" t="s">
        <v>318</v>
      </c>
      <c r="B50" s="124">
        <v>-0.29984795293308769</v>
      </c>
      <c r="C50" s="129">
        <v>0.36253993057926009</v>
      </c>
      <c r="D50" s="127">
        <v>0.54680851063829783</v>
      </c>
      <c r="E50" s="125">
        <v>4.2553191489361701E-2</v>
      </c>
      <c r="F50" s="129">
        <v>0.3304964539007092</v>
      </c>
      <c r="G50" s="129">
        <v>0.35673758865248228</v>
      </c>
      <c r="H50" s="125">
        <v>1.1347517730496455E-2</v>
      </c>
      <c r="I50" s="129">
        <v>0.32411347517730499</v>
      </c>
      <c r="J50" s="126">
        <v>-0.14326241134751774</v>
      </c>
      <c r="K50" s="126">
        <v>-0.14615112661316551</v>
      </c>
      <c r="L50" s="129">
        <v>0.29148936170212764</v>
      </c>
      <c r="M50" s="125">
        <v>0.16028368794326242</v>
      </c>
      <c r="N50" s="125">
        <v>0.23491844099612866</v>
      </c>
      <c r="O50" s="122">
        <v>1</v>
      </c>
    </row>
    <row r="52" spans="1:15" x14ac:dyDescent="0.2">
      <c r="A52" t="s">
        <v>509</v>
      </c>
    </row>
    <row r="53" spans="1:15" x14ac:dyDescent="0.2">
      <c r="A53" s="130"/>
      <c r="B53" s="131">
        <v>1</v>
      </c>
      <c r="D53" s="136"/>
      <c r="E53" t="s">
        <v>514</v>
      </c>
    </row>
    <row r="54" spans="1:15" x14ac:dyDescent="0.2">
      <c r="A54" s="132"/>
      <c r="B54" t="s">
        <v>510</v>
      </c>
      <c r="D54" s="137"/>
      <c r="E54" t="s">
        <v>515</v>
      </c>
    </row>
    <row r="55" spans="1:15" x14ac:dyDescent="0.2">
      <c r="A55" s="133"/>
      <c r="B55" t="s">
        <v>511</v>
      </c>
      <c r="D55" s="138"/>
      <c r="E55" t="s">
        <v>516</v>
      </c>
    </row>
    <row r="56" spans="1:15" x14ac:dyDescent="0.2">
      <c r="A56" s="134"/>
      <c r="B56" t="s">
        <v>512</v>
      </c>
      <c r="D56" s="139"/>
      <c r="E56" t="s">
        <v>517</v>
      </c>
    </row>
    <row r="57" spans="1:15" x14ac:dyDescent="0.2">
      <c r="A57" s="135"/>
      <c r="B57" t="s">
        <v>513</v>
      </c>
    </row>
    <row r="59" spans="1:15" x14ac:dyDescent="0.2">
      <c r="A59" t="s">
        <v>301</v>
      </c>
    </row>
    <row r="60" spans="1:15" x14ac:dyDescent="0.2">
      <c r="B60" s="19" t="s">
        <v>305</v>
      </c>
      <c r="C60" s="19" t="s">
        <v>306</v>
      </c>
      <c r="D60" s="19" t="s">
        <v>307</v>
      </c>
      <c r="E60" s="19" t="s">
        <v>308</v>
      </c>
      <c r="F60" s="19" t="s">
        <v>309</v>
      </c>
      <c r="G60" s="19" t="s">
        <v>310</v>
      </c>
      <c r="H60" s="19" t="s">
        <v>311</v>
      </c>
      <c r="I60" s="19" t="s">
        <v>312</v>
      </c>
      <c r="J60" s="19" t="s">
        <v>313</v>
      </c>
      <c r="K60" s="19" t="s">
        <v>314</v>
      </c>
      <c r="L60" s="19" t="s">
        <v>315</v>
      </c>
      <c r="M60" s="19" t="s">
        <v>316</v>
      </c>
      <c r="N60" s="19" t="s">
        <v>317</v>
      </c>
      <c r="O60" s="19" t="s">
        <v>318</v>
      </c>
    </row>
    <row r="61" spans="1:15" x14ac:dyDescent="0.2">
      <c r="A61" s="19" t="s">
        <v>305</v>
      </c>
      <c r="B61">
        <v>56</v>
      </c>
      <c r="C61">
        <v>56</v>
      </c>
      <c r="D61">
        <v>56</v>
      </c>
      <c r="E61">
        <v>56</v>
      </c>
      <c r="F61">
        <v>56</v>
      </c>
      <c r="G61">
        <v>56</v>
      </c>
      <c r="H61">
        <v>56</v>
      </c>
      <c r="I61">
        <v>56</v>
      </c>
      <c r="J61">
        <v>56</v>
      </c>
      <c r="K61">
        <v>56</v>
      </c>
      <c r="L61">
        <v>56</v>
      </c>
      <c r="M61">
        <v>56</v>
      </c>
      <c r="N61">
        <v>56</v>
      </c>
      <c r="O61">
        <v>56</v>
      </c>
    </row>
    <row r="62" spans="1:15" x14ac:dyDescent="0.2">
      <c r="A62" s="19" t="s">
        <v>306</v>
      </c>
      <c r="B62">
        <v>56</v>
      </c>
      <c r="C62">
        <v>56</v>
      </c>
      <c r="D62">
        <v>56</v>
      </c>
      <c r="E62">
        <v>56</v>
      </c>
      <c r="F62">
        <v>56</v>
      </c>
      <c r="G62">
        <v>56</v>
      </c>
      <c r="H62">
        <v>56</v>
      </c>
      <c r="I62">
        <v>56</v>
      </c>
      <c r="J62">
        <v>56</v>
      </c>
      <c r="K62">
        <v>56</v>
      </c>
      <c r="L62">
        <v>56</v>
      </c>
      <c r="M62">
        <v>56</v>
      </c>
      <c r="N62">
        <v>56</v>
      </c>
      <c r="O62">
        <v>56</v>
      </c>
    </row>
    <row r="63" spans="1:15" x14ac:dyDescent="0.2">
      <c r="A63" s="19" t="s">
        <v>307</v>
      </c>
      <c r="B63">
        <v>56</v>
      </c>
      <c r="C63">
        <v>56</v>
      </c>
      <c r="D63">
        <v>56</v>
      </c>
      <c r="E63">
        <v>56</v>
      </c>
      <c r="F63">
        <v>56</v>
      </c>
      <c r="G63">
        <v>56</v>
      </c>
      <c r="H63">
        <v>56</v>
      </c>
      <c r="I63">
        <v>56</v>
      </c>
      <c r="J63">
        <v>56</v>
      </c>
      <c r="K63">
        <v>56</v>
      </c>
      <c r="L63">
        <v>56</v>
      </c>
      <c r="M63">
        <v>56</v>
      </c>
      <c r="N63">
        <v>56</v>
      </c>
      <c r="O63">
        <v>56</v>
      </c>
    </row>
    <row r="64" spans="1:15" x14ac:dyDescent="0.2">
      <c r="A64" s="19" t="s">
        <v>308</v>
      </c>
      <c r="B64">
        <v>56</v>
      </c>
      <c r="C64">
        <v>56</v>
      </c>
      <c r="D64">
        <v>56</v>
      </c>
      <c r="E64">
        <v>56</v>
      </c>
      <c r="F64">
        <v>56</v>
      </c>
      <c r="G64">
        <v>56</v>
      </c>
      <c r="H64">
        <v>56</v>
      </c>
      <c r="I64">
        <v>56</v>
      </c>
      <c r="J64">
        <v>56</v>
      </c>
      <c r="K64">
        <v>56</v>
      </c>
      <c r="L64">
        <v>56</v>
      </c>
      <c r="M64">
        <v>56</v>
      </c>
      <c r="N64">
        <v>56</v>
      </c>
      <c r="O64">
        <v>56</v>
      </c>
    </row>
    <row r="65" spans="1:15" x14ac:dyDescent="0.2">
      <c r="A65" s="19" t="s">
        <v>309</v>
      </c>
      <c r="B65">
        <v>56</v>
      </c>
      <c r="C65">
        <v>56</v>
      </c>
      <c r="D65">
        <v>56</v>
      </c>
      <c r="E65">
        <v>56</v>
      </c>
      <c r="F65">
        <v>56</v>
      </c>
      <c r="G65">
        <v>56</v>
      </c>
      <c r="H65">
        <v>56</v>
      </c>
      <c r="I65">
        <v>56</v>
      </c>
      <c r="J65">
        <v>56</v>
      </c>
      <c r="K65">
        <v>56</v>
      </c>
      <c r="L65">
        <v>56</v>
      </c>
      <c r="M65">
        <v>56</v>
      </c>
      <c r="N65">
        <v>56</v>
      </c>
      <c r="O65">
        <v>56</v>
      </c>
    </row>
    <row r="66" spans="1:15" x14ac:dyDescent="0.2">
      <c r="A66" s="19" t="s">
        <v>310</v>
      </c>
      <c r="B66">
        <v>56</v>
      </c>
      <c r="C66">
        <v>56</v>
      </c>
      <c r="D66">
        <v>56</v>
      </c>
      <c r="E66">
        <v>56</v>
      </c>
      <c r="F66">
        <v>56</v>
      </c>
      <c r="G66">
        <v>56</v>
      </c>
      <c r="H66">
        <v>56</v>
      </c>
      <c r="I66">
        <v>56</v>
      </c>
      <c r="J66">
        <v>56</v>
      </c>
      <c r="K66">
        <v>56</v>
      </c>
      <c r="L66">
        <v>56</v>
      </c>
      <c r="M66">
        <v>56</v>
      </c>
      <c r="N66">
        <v>56</v>
      </c>
      <c r="O66">
        <v>56</v>
      </c>
    </row>
    <row r="67" spans="1:15" x14ac:dyDescent="0.2">
      <c r="A67" s="19" t="s">
        <v>311</v>
      </c>
      <c r="B67">
        <v>56</v>
      </c>
      <c r="C67">
        <v>56</v>
      </c>
      <c r="D67">
        <v>56</v>
      </c>
      <c r="E67">
        <v>56</v>
      </c>
      <c r="F67">
        <v>56</v>
      </c>
      <c r="G67">
        <v>56</v>
      </c>
      <c r="H67">
        <v>56</v>
      </c>
      <c r="I67">
        <v>56</v>
      </c>
      <c r="J67">
        <v>56</v>
      </c>
      <c r="K67">
        <v>56</v>
      </c>
      <c r="L67">
        <v>56</v>
      </c>
      <c r="M67">
        <v>56</v>
      </c>
      <c r="N67">
        <v>56</v>
      </c>
      <c r="O67">
        <v>56</v>
      </c>
    </row>
    <row r="68" spans="1:15" x14ac:dyDescent="0.2">
      <c r="A68" s="19" t="s">
        <v>312</v>
      </c>
      <c r="B68">
        <v>56</v>
      </c>
      <c r="C68">
        <v>56</v>
      </c>
      <c r="D68">
        <v>56</v>
      </c>
      <c r="E68">
        <v>56</v>
      </c>
      <c r="F68">
        <v>56</v>
      </c>
      <c r="G68">
        <v>56</v>
      </c>
      <c r="H68">
        <v>56</v>
      </c>
      <c r="I68">
        <v>56</v>
      </c>
      <c r="J68">
        <v>56</v>
      </c>
      <c r="K68">
        <v>56</v>
      </c>
      <c r="L68">
        <v>56</v>
      </c>
      <c r="M68">
        <v>56</v>
      </c>
      <c r="N68">
        <v>56</v>
      </c>
      <c r="O68">
        <v>56</v>
      </c>
    </row>
    <row r="69" spans="1:15" x14ac:dyDescent="0.2">
      <c r="A69" s="19" t="s">
        <v>313</v>
      </c>
      <c r="B69">
        <v>56</v>
      </c>
      <c r="C69">
        <v>56</v>
      </c>
      <c r="D69">
        <v>56</v>
      </c>
      <c r="E69">
        <v>56</v>
      </c>
      <c r="F69">
        <v>56</v>
      </c>
      <c r="G69">
        <v>56</v>
      </c>
      <c r="H69">
        <v>56</v>
      </c>
      <c r="I69">
        <v>56</v>
      </c>
      <c r="J69">
        <v>56</v>
      </c>
      <c r="K69">
        <v>56</v>
      </c>
      <c r="L69">
        <v>56</v>
      </c>
      <c r="M69">
        <v>56</v>
      </c>
      <c r="N69">
        <v>56</v>
      </c>
      <c r="O69">
        <v>56</v>
      </c>
    </row>
    <row r="70" spans="1:15" x14ac:dyDescent="0.2">
      <c r="A70" s="19" t="s">
        <v>314</v>
      </c>
      <c r="B70">
        <v>56</v>
      </c>
      <c r="C70">
        <v>56</v>
      </c>
      <c r="D70">
        <v>56</v>
      </c>
      <c r="E70">
        <v>56</v>
      </c>
      <c r="F70">
        <v>56</v>
      </c>
      <c r="G70">
        <v>56</v>
      </c>
      <c r="H70">
        <v>56</v>
      </c>
      <c r="I70">
        <v>56</v>
      </c>
      <c r="J70">
        <v>56</v>
      </c>
      <c r="K70">
        <v>56</v>
      </c>
      <c r="L70">
        <v>56</v>
      </c>
      <c r="M70">
        <v>56</v>
      </c>
      <c r="N70">
        <v>56</v>
      </c>
      <c r="O70">
        <v>56</v>
      </c>
    </row>
    <row r="71" spans="1:15" x14ac:dyDescent="0.2">
      <c r="A71" s="19" t="s">
        <v>315</v>
      </c>
      <c r="B71">
        <v>56</v>
      </c>
      <c r="C71">
        <v>56</v>
      </c>
      <c r="D71">
        <v>56</v>
      </c>
      <c r="E71">
        <v>56</v>
      </c>
      <c r="F71">
        <v>56</v>
      </c>
      <c r="G71">
        <v>56</v>
      </c>
      <c r="H71">
        <v>56</v>
      </c>
      <c r="I71">
        <v>56</v>
      </c>
      <c r="J71">
        <v>56</v>
      </c>
      <c r="K71">
        <v>56</v>
      </c>
      <c r="L71">
        <v>56</v>
      </c>
      <c r="M71">
        <v>56</v>
      </c>
      <c r="N71">
        <v>56</v>
      </c>
      <c r="O71">
        <v>56</v>
      </c>
    </row>
    <row r="72" spans="1:15" x14ac:dyDescent="0.2">
      <c r="A72" s="19" t="s">
        <v>316</v>
      </c>
      <c r="B72">
        <v>56</v>
      </c>
      <c r="C72">
        <v>56</v>
      </c>
      <c r="D72">
        <v>56</v>
      </c>
      <c r="E72">
        <v>56</v>
      </c>
      <c r="F72">
        <v>56</v>
      </c>
      <c r="G72">
        <v>56</v>
      </c>
      <c r="H72">
        <v>56</v>
      </c>
      <c r="I72">
        <v>56</v>
      </c>
      <c r="J72">
        <v>56</v>
      </c>
      <c r="K72">
        <v>56</v>
      </c>
      <c r="L72">
        <v>56</v>
      </c>
      <c r="M72">
        <v>56</v>
      </c>
      <c r="N72">
        <v>56</v>
      </c>
      <c r="O72">
        <v>56</v>
      </c>
    </row>
    <row r="73" spans="1:15" x14ac:dyDescent="0.2">
      <c r="A73" s="19" t="s">
        <v>317</v>
      </c>
      <c r="B73">
        <v>56</v>
      </c>
      <c r="C73">
        <v>56</v>
      </c>
      <c r="D73">
        <v>56</v>
      </c>
      <c r="E73">
        <v>56</v>
      </c>
      <c r="F73">
        <v>56</v>
      </c>
      <c r="G73">
        <v>56</v>
      </c>
      <c r="H73">
        <v>56</v>
      </c>
      <c r="I73">
        <v>56</v>
      </c>
      <c r="J73">
        <v>56</v>
      </c>
      <c r="K73">
        <v>56</v>
      </c>
      <c r="L73">
        <v>56</v>
      </c>
      <c r="M73">
        <v>56</v>
      </c>
      <c r="N73">
        <v>56</v>
      </c>
      <c r="O73">
        <v>56</v>
      </c>
    </row>
    <row r="74" spans="1:15" x14ac:dyDescent="0.2">
      <c r="A74" s="19" t="s">
        <v>318</v>
      </c>
      <c r="B74">
        <v>56</v>
      </c>
      <c r="C74">
        <v>56</v>
      </c>
      <c r="D74">
        <v>56</v>
      </c>
      <c r="E74">
        <v>56</v>
      </c>
      <c r="F74">
        <v>56</v>
      </c>
      <c r="G74">
        <v>56</v>
      </c>
      <c r="H74">
        <v>56</v>
      </c>
      <c r="I74">
        <v>56</v>
      </c>
      <c r="J74">
        <v>56</v>
      </c>
      <c r="K74">
        <v>56</v>
      </c>
      <c r="L74">
        <v>56</v>
      </c>
      <c r="M74">
        <v>56</v>
      </c>
      <c r="N74">
        <v>56</v>
      </c>
      <c r="O74">
        <v>56</v>
      </c>
    </row>
  </sheetData>
  <sortState xmlns:xlrd2="http://schemas.microsoft.com/office/spreadsheetml/2017/richdata2" ref="A8:D11">
    <sortCondition ref="D8"/>
    <sortCondition ref="C8"/>
  </sortState>
  <phoneticPr fontId="3"/>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B2:H72"/>
  <sheetViews>
    <sheetView workbookViewId="0">
      <selection activeCell="D25" sqref="D25:H25"/>
    </sheetView>
  </sheetViews>
  <sheetFormatPr defaultColWidth="9" defaultRowHeight="13" x14ac:dyDescent="0.2"/>
  <cols>
    <col min="1" max="1" width="2.6328125" style="3" customWidth="1"/>
    <col min="2" max="2" width="4.08984375" style="3" customWidth="1"/>
    <col min="3" max="3" width="9" style="3"/>
    <col min="4" max="8" width="11.7265625" style="3" customWidth="1"/>
    <col min="9" max="16384" width="9" style="3"/>
  </cols>
  <sheetData>
    <row r="2" spans="2:2" ht="14" x14ac:dyDescent="0.2">
      <c r="B2" s="6" t="s">
        <v>375</v>
      </c>
    </row>
    <row r="23" spans="2:8" x14ac:dyDescent="0.2">
      <c r="B23" s="3" t="s">
        <v>376</v>
      </c>
    </row>
    <row r="24" spans="2:8" ht="13.5" thickBot="1" x14ac:dyDescent="0.25">
      <c r="B24" s="70"/>
      <c r="C24" s="70"/>
      <c r="D24" s="70"/>
      <c r="E24" s="70" t="s">
        <v>377</v>
      </c>
      <c r="F24" s="70" t="s">
        <v>378</v>
      </c>
      <c r="G24" s="70" t="s">
        <v>379</v>
      </c>
      <c r="H24" s="70" t="s">
        <v>379</v>
      </c>
    </row>
    <row r="25" spans="2:8" ht="26" x14ac:dyDescent="0.2">
      <c r="B25" s="71" t="s">
        <v>380</v>
      </c>
      <c r="C25" s="71" t="s">
        <v>381</v>
      </c>
      <c r="D25" s="72" t="s">
        <v>382</v>
      </c>
      <c r="E25" s="73" t="s">
        <v>383</v>
      </c>
      <c r="F25" s="73" t="s">
        <v>384</v>
      </c>
      <c r="G25" s="74" t="s">
        <v>385</v>
      </c>
      <c r="H25" s="75" t="s">
        <v>386</v>
      </c>
    </row>
    <row r="26" spans="2:8" x14ac:dyDescent="0.2">
      <c r="B26">
        <v>1</v>
      </c>
      <c r="C26" s="76" t="s">
        <v>387</v>
      </c>
      <c r="D26" s="77">
        <v>5627737</v>
      </c>
      <c r="E26" s="78">
        <v>83455.73</v>
      </c>
      <c r="F26" s="78">
        <v>71.8</v>
      </c>
      <c r="G26" s="79">
        <v>32.110796945877773</v>
      </c>
      <c r="H26" s="80">
        <v>36.474068347374114</v>
      </c>
    </row>
    <row r="27" spans="2:8" x14ac:dyDescent="0.2">
      <c r="B27">
        <v>2</v>
      </c>
      <c r="C27" s="76" t="s">
        <v>388</v>
      </c>
      <c r="D27" s="77">
        <v>1436657</v>
      </c>
      <c r="E27" s="78">
        <v>9606.8799999999992</v>
      </c>
      <c r="F27" s="78">
        <v>149.5</v>
      </c>
      <c r="G27" s="79">
        <v>32.879040854054594</v>
      </c>
      <c r="H27" s="80">
        <v>39.954386856086472</v>
      </c>
    </row>
    <row r="28" spans="2:8" x14ac:dyDescent="0.2">
      <c r="B28">
        <v>3</v>
      </c>
      <c r="C28" s="76" t="s">
        <v>389</v>
      </c>
      <c r="D28" s="77">
        <v>1385041</v>
      </c>
      <c r="E28" s="78">
        <v>15278.71</v>
      </c>
      <c r="F28" s="78">
        <v>90.7</v>
      </c>
      <c r="G28" s="79">
        <v>23.971526391953248</v>
      </c>
      <c r="H28" s="80">
        <v>24.277049567666381</v>
      </c>
    </row>
    <row r="29" spans="2:8" x14ac:dyDescent="0.2">
      <c r="B29">
        <v>4</v>
      </c>
      <c r="C29" s="76" t="s">
        <v>390</v>
      </c>
      <c r="D29" s="77">
        <v>2360218</v>
      </c>
      <c r="E29" s="78">
        <v>7285.6</v>
      </c>
      <c r="F29" s="78">
        <v>324</v>
      </c>
      <c r="G29" s="79">
        <v>42.363429230262433</v>
      </c>
      <c r="H29" s="80">
        <v>17.364664543757549</v>
      </c>
    </row>
    <row r="30" spans="2:8" x14ac:dyDescent="0.2">
      <c r="B30">
        <v>5</v>
      </c>
      <c r="C30" s="76" t="s">
        <v>391</v>
      </c>
      <c r="D30" s="77">
        <v>1145501</v>
      </c>
      <c r="E30" s="78">
        <v>11612.22</v>
      </c>
      <c r="F30" s="78">
        <v>98.6</v>
      </c>
      <c r="G30" s="79">
        <v>27.069845387014716</v>
      </c>
      <c r="H30" s="80">
        <v>32.52401349612736</v>
      </c>
    </row>
    <row r="31" spans="2:8" x14ac:dyDescent="0.2">
      <c r="B31">
        <v>6</v>
      </c>
      <c r="C31" s="76" t="s">
        <v>392</v>
      </c>
      <c r="D31" s="77">
        <v>1216181</v>
      </c>
      <c r="E31" s="78">
        <v>9323.39</v>
      </c>
      <c r="F31" s="78">
        <v>130.4</v>
      </c>
      <c r="G31" s="79">
        <v>30.651297435803933</v>
      </c>
      <c r="H31" s="80">
        <v>35.785052432645209</v>
      </c>
    </row>
    <row r="32" spans="2:8" x14ac:dyDescent="0.2">
      <c r="B32">
        <v>7</v>
      </c>
      <c r="C32" s="76" t="s">
        <v>393</v>
      </c>
      <c r="D32" s="77">
        <v>2091319</v>
      </c>
      <c r="E32" s="78">
        <v>13782.75</v>
      </c>
      <c r="F32" s="78">
        <v>151.69999999999999</v>
      </c>
      <c r="G32" s="79">
        <v>29.950336471313779</v>
      </c>
      <c r="H32" s="80">
        <v>27.226859661533439</v>
      </c>
    </row>
    <row r="33" spans="2:8" x14ac:dyDescent="0.2">
      <c r="B33">
        <v>8</v>
      </c>
      <c r="C33" s="76" t="s">
        <v>394</v>
      </c>
      <c r="D33" s="77">
        <v>2975167</v>
      </c>
      <c r="E33" s="78">
        <v>6095.68</v>
      </c>
      <c r="F33" s="78">
        <v>488.1</v>
      </c>
      <c r="G33" s="79">
        <v>64.238608325896365</v>
      </c>
      <c r="H33" s="80">
        <v>7.2407016116331562</v>
      </c>
    </row>
    <row r="34" spans="2:8" x14ac:dyDescent="0.2">
      <c r="B34">
        <v>9</v>
      </c>
      <c r="C34" s="76" t="s">
        <v>395</v>
      </c>
      <c r="D34" s="77">
        <v>2016631</v>
      </c>
      <c r="E34" s="78">
        <v>6408.28</v>
      </c>
      <c r="F34" s="78">
        <v>314.7</v>
      </c>
      <c r="G34" s="79">
        <v>45.040947024786682</v>
      </c>
      <c r="H34" s="80">
        <v>18.748088410618763</v>
      </c>
    </row>
    <row r="35" spans="2:8" x14ac:dyDescent="0.2">
      <c r="B35">
        <v>10</v>
      </c>
      <c r="C35" s="76" t="s">
        <v>396</v>
      </c>
      <c r="D35" s="77">
        <v>2024135</v>
      </c>
      <c r="E35" s="78">
        <v>6363.16</v>
      </c>
      <c r="F35" s="78">
        <v>318.10000000000002</v>
      </c>
      <c r="G35" s="79">
        <v>35.47671282821743</v>
      </c>
      <c r="H35" s="80">
        <v>28.160850897981508</v>
      </c>
    </row>
    <row r="36" spans="2:8" x14ac:dyDescent="0.2">
      <c r="B36">
        <v>11</v>
      </c>
      <c r="C36" s="76" t="s">
        <v>397</v>
      </c>
      <c r="D36" s="77">
        <v>7054243</v>
      </c>
      <c r="E36" s="78">
        <v>3797.3</v>
      </c>
      <c r="F36" s="78">
        <v>1857.7</v>
      </c>
      <c r="G36" s="79">
        <v>66.884101861849203</v>
      </c>
      <c r="H36" s="80">
        <v>4.6896479077239093</v>
      </c>
    </row>
    <row r="37" spans="2:8" x14ac:dyDescent="0.2">
      <c r="B37">
        <v>12</v>
      </c>
      <c r="C37" s="76" t="s">
        <v>398</v>
      </c>
      <c r="D37" s="77">
        <v>6056462</v>
      </c>
      <c r="E37" s="78">
        <v>5156.68</v>
      </c>
      <c r="F37" s="78">
        <v>1174.5</v>
      </c>
      <c r="G37" s="79">
        <v>66.906032563587416</v>
      </c>
      <c r="H37" s="80">
        <v>1.9514493821606149</v>
      </c>
    </row>
    <row r="38" spans="2:8" x14ac:dyDescent="0.2">
      <c r="B38">
        <v>13</v>
      </c>
      <c r="C38" s="76" t="s">
        <v>399</v>
      </c>
      <c r="D38" s="77">
        <v>12576601</v>
      </c>
      <c r="E38" s="78">
        <v>2186.96</v>
      </c>
      <c r="F38" s="78">
        <v>5750.7</v>
      </c>
      <c r="G38" s="79">
        <v>63.11546621794637</v>
      </c>
      <c r="H38" s="80">
        <v>2.5834948970260085</v>
      </c>
    </row>
    <row r="39" spans="2:8" x14ac:dyDescent="0.2">
      <c r="B39">
        <v>14</v>
      </c>
      <c r="C39" s="76" t="s">
        <v>400</v>
      </c>
      <c r="D39" s="77">
        <v>8791597</v>
      </c>
      <c r="E39" s="78">
        <v>2415.84</v>
      </c>
      <c r="F39" s="78">
        <v>3639.1</v>
      </c>
      <c r="G39" s="79">
        <v>59.483243923438636</v>
      </c>
      <c r="H39" s="80">
        <v>4.3152692231273591</v>
      </c>
    </row>
    <row r="40" spans="2:8" x14ac:dyDescent="0.2">
      <c r="B40">
        <v>15</v>
      </c>
      <c r="C40" s="76" t="s">
        <v>401</v>
      </c>
      <c r="D40" s="77">
        <v>2431459</v>
      </c>
      <c r="E40" s="78">
        <v>12583.32</v>
      </c>
      <c r="F40" s="78">
        <v>193.2</v>
      </c>
      <c r="G40" s="79">
        <v>36.265309949997302</v>
      </c>
      <c r="H40" s="80">
        <v>18.748390726771632</v>
      </c>
    </row>
    <row r="41" spans="2:8" x14ac:dyDescent="0.2">
      <c r="B41">
        <v>16</v>
      </c>
      <c r="C41" s="76" t="s">
        <v>402</v>
      </c>
      <c r="D41" s="77">
        <v>1111729</v>
      </c>
      <c r="E41" s="78">
        <v>4247.3900000000003</v>
      </c>
      <c r="F41" s="78">
        <v>261.7</v>
      </c>
      <c r="G41" s="79">
        <v>43.454686289697904</v>
      </c>
      <c r="H41" s="80">
        <v>14.438984882480769</v>
      </c>
    </row>
    <row r="42" spans="2:8" x14ac:dyDescent="0.2">
      <c r="B42">
        <v>17</v>
      </c>
      <c r="C42" s="76" t="s">
        <v>403</v>
      </c>
      <c r="D42" s="77">
        <v>1174026</v>
      </c>
      <c r="E42" s="78">
        <v>4185.46</v>
      </c>
      <c r="F42" s="78">
        <v>280.5</v>
      </c>
      <c r="G42" s="79">
        <v>33.136142741777483</v>
      </c>
      <c r="H42" s="80">
        <v>6.4035972151209188</v>
      </c>
    </row>
    <row r="43" spans="2:8" x14ac:dyDescent="0.2">
      <c r="B43">
        <v>18</v>
      </c>
      <c r="C43" s="76" t="s">
        <v>404</v>
      </c>
      <c r="D43" s="77">
        <v>821592</v>
      </c>
      <c r="E43" s="78">
        <v>4189.25</v>
      </c>
      <c r="F43" s="78">
        <v>196.1</v>
      </c>
      <c r="G43" s="79">
        <v>25.238407829563766</v>
      </c>
      <c r="H43" s="80">
        <v>8.8882258160768632</v>
      </c>
    </row>
    <row r="44" spans="2:8" x14ac:dyDescent="0.2">
      <c r="B44">
        <v>19</v>
      </c>
      <c r="C44" s="76" t="s">
        <v>405</v>
      </c>
      <c r="D44" s="77">
        <v>884515</v>
      </c>
      <c r="E44" s="78">
        <v>4465.37</v>
      </c>
      <c r="F44" s="78">
        <v>198.1</v>
      </c>
      <c r="G44" s="79">
        <v>21.098587575049773</v>
      </c>
      <c r="H44" s="80">
        <v>1.5125286370446347</v>
      </c>
    </row>
    <row r="45" spans="2:8" x14ac:dyDescent="0.2">
      <c r="B45">
        <v>20</v>
      </c>
      <c r="C45" s="76" t="s">
        <v>406</v>
      </c>
      <c r="D45" s="77">
        <v>2196114</v>
      </c>
      <c r="E45" s="78">
        <v>13562.23</v>
      </c>
      <c r="F45" s="78">
        <v>161.9</v>
      </c>
      <c r="G45" s="79">
        <v>24.045455651467346</v>
      </c>
      <c r="H45" s="80">
        <v>24.688270291832538</v>
      </c>
    </row>
    <row r="46" spans="2:8" x14ac:dyDescent="0.2">
      <c r="B46">
        <v>21</v>
      </c>
      <c r="C46" s="76" t="s">
        <v>407</v>
      </c>
      <c r="D46" s="77">
        <v>2107226</v>
      </c>
      <c r="E46" s="78">
        <v>10621.17</v>
      </c>
      <c r="F46" s="78">
        <v>198.4</v>
      </c>
      <c r="G46" s="79">
        <v>19.802808918414826</v>
      </c>
      <c r="H46" s="80">
        <v>14.935266077089436</v>
      </c>
    </row>
    <row r="47" spans="2:8" x14ac:dyDescent="0.2">
      <c r="B47">
        <v>22</v>
      </c>
      <c r="C47" s="76" t="s">
        <v>408</v>
      </c>
      <c r="D47" s="77">
        <v>3792377</v>
      </c>
      <c r="E47" s="78">
        <v>7780.03</v>
      </c>
      <c r="F47" s="78">
        <v>487.5</v>
      </c>
      <c r="G47" s="79">
        <v>34.787269457829858</v>
      </c>
      <c r="H47" s="80">
        <v>11.254583851219083</v>
      </c>
    </row>
    <row r="48" spans="2:8" x14ac:dyDescent="0.2">
      <c r="B48">
        <v>23</v>
      </c>
      <c r="C48" s="76" t="s">
        <v>409</v>
      </c>
      <c r="D48" s="77">
        <v>7254704</v>
      </c>
      <c r="E48" s="78">
        <v>5164.0200000000004</v>
      </c>
      <c r="F48" s="78">
        <v>1404.9</v>
      </c>
      <c r="G48" s="79">
        <v>56.5235998311393</v>
      </c>
      <c r="H48" s="80">
        <v>2.4296962443987433</v>
      </c>
    </row>
    <row r="49" spans="2:8" x14ac:dyDescent="0.2">
      <c r="B49">
        <v>24</v>
      </c>
      <c r="C49" s="76" t="s">
        <v>410</v>
      </c>
      <c r="D49" s="77">
        <v>1866963</v>
      </c>
      <c r="E49" s="78">
        <v>5776.68</v>
      </c>
      <c r="F49" s="78">
        <v>323.2</v>
      </c>
      <c r="G49" s="79">
        <v>34.392938504469697</v>
      </c>
      <c r="H49" s="80">
        <v>4.0547511719534404</v>
      </c>
    </row>
    <row r="50" spans="2:8" x14ac:dyDescent="0.2">
      <c r="B50">
        <v>25</v>
      </c>
      <c r="C50" s="76" t="s">
        <v>411</v>
      </c>
      <c r="D50" s="77">
        <v>1380361</v>
      </c>
      <c r="E50" s="78">
        <v>4017.36</v>
      </c>
      <c r="F50" s="78">
        <v>343.6</v>
      </c>
      <c r="G50" s="79">
        <v>32.113129020052966</v>
      </c>
      <c r="H50" s="80">
        <v>4.8539339267578709</v>
      </c>
    </row>
    <row r="51" spans="2:8" x14ac:dyDescent="0.2">
      <c r="B51">
        <v>26</v>
      </c>
      <c r="C51" s="76" t="s">
        <v>412</v>
      </c>
      <c r="D51" s="77">
        <v>2647660</v>
      </c>
      <c r="E51" s="78">
        <v>4613</v>
      </c>
      <c r="F51" s="78">
        <v>574</v>
      </c>
      <c r="G51" s="79">
        <v>24.498807717320616</v>
      </c>
      <c r="H51" s="80">
        <v>2.4834164318231085</v>
      </c>
    </row>
    <row r="52" spans="2:8" x14ac:dyDescent="0.2">
      <c r="B52">
        <v>27</v>
      </c>
      <c r="C52" s="76" t="s">
        <v>413</v>
      </c>
      <c r="D52" s="77">
        <v>8817166</v>
      </c>
      <c r="E52" s="78">
        <v>1894.31</v>
      </c>
      <c r="F52" s="78">
        <v>4654.6000000000004</v>
      </c>
      <c r="G52" s="79">
        <v>68.611262148222835</v>
      </c>
      <c r="H52" s="80">
        <v>0.68520991812322163</v>
      </c>
    </row>
    <row r="53" spans="2:8" x14ac:dyDescent="0.2">
      <c r="B53">
        <v>28</v>
      </c>
      <c r="C53" s="76" t="s">
        <v>414</v>
      </c>
      <c r="D53" s="77">
        <v>5590601</v>
      </c>
      <c r="E53" s="78">
        <v>8394.92</v>
      </c>
      <c r="F53" s="78">
        <v>666</v>
      </c>
      <c r="G53" s="79">
        <v>31.903579783964588</v>
      </c>
      <c r="H53" s="80">
        <v>3.7134362209526715</v>
      </c>
    </row>
    <row r="54" spans="2:8" x14ac:dyDescent="0.2">
      <c r="B54">
        <v>29</v>
      </c>
      <c r="C54" s="76" t="s">
        <v>415</v>
      </c>
      <c r="D54" s="77">
        <v>1421310</v>
      </c>
      <c r="E54" s="78">
        <v>3691.09</v>
      </c>
      <c r="F54" s="78">
        <v>385.1</v>
      </c>
      <c r="G54" s="79">
        <v>22.575987039058923</v>
      </c>
      <c r="H54" s="80">
        <v>3.6230490180407413</v>
      </c>
    </row>
    <row r="55" spans="2:8" x14ac:dyDescent="0.2">
      <c r="B55">
        <v>30</v>
      </c>
      <c r="C55" s="76" t="s">
        <v>416</v>
      </c>
      <c r="D55" s="77">
        <v>1035969</v>
      </c>
      <c r="E55" s="78">
        <v>4726.08</v>
      </c>
      <c r="F55" s="78">
        <v>219.2</v>
      </c>
      <c r="G55" s="79">
        <v>23.066262103053695</v>
      </c>
      <c r="H55" s="80">
        <v>3.78812885097163</v>
      </c>
    </row>
    <row r="56" spans="2:8" x14ac:dyDescent="0.2">
      <c r="B56">
        <v>31</v>
      </c>
      <c r="C56" s="76" t="s">
        <v>417</v>
      </c>
      <c r="D56" s="77">
        <v>607012</v>
      </c>
      <c r="E56" s="78">
        <v>3507.25</v>
      </c>
      <c r="F56" s="78">
        <v>173.1</v>
      </c>
      <c r="G56" s="79">
        <v>25.17556490127593</v>
      </c>
      <c r="H56" s="80">
        <v>9.0064865635469378</v>
      </c>
    </row>
    <row r="57" spans="2:8" x14ac:dyDescent="0.2">
      <c r="B57">
        <v>32</v>
      </c>
      <c r="C57" s="76" t="s">
        <v>418</v>
      </c>
      <c r="D57" s="77">
        <v>742223</v>
      </c>
      <c r="E57" s="78">
        <v>6707.56</v>
      </c>
      <c r="F57" s="78">
        <v>110.7</v>
      </c>
      <c r="G57" s="79">
        <v>19.318351233533505</v>
      </c>
      <c r="H57" s="80">
        <v>4.9424828104407563</v>
      </c>
    </row>
    <row r="58" spans="2:8" x14ac:dyDescent="0.2">
      <c r="B58">
        <v>33</v>
      </c>
      <c r="C58" s="76" t="s">
        <v>419</v>
      </c>
      <c r="D58" s="77">
        <v>1957264</v>
      </c>
      <c r="E58" s="78">
        <v>7112.73</v>
      </c>
      <c r="F58" s="78">
        <v>275.2</v>
      </c>
      <c r="G58" s="79">
        <v>30.904167598095249</v>
      </c>
      <c r="H58" s="80">
        <v>5.3934284023152861</v>
      </c>
    </row>
    <row r="59" spans="2:8" x14ac:dyDescent="0.2">
      <c r="B59">
        <v>34</v>
      </c>
      <c r="C59" s="76" t="s">
        <v>420</v>
      </c>
      <c r="D59" s="77">
        <v>2876642</v>
      </c>
      <c r="E59" s="78">
        <v>8477.92</v>
      </c>
      <c r="F59" s="78">
        <v>339.3</v>
      </c>
      <c r="G59" s="79">
        <v>26.155472096929437</v>
      </c>
      <c r="H59" s="80">
        <v>5.6620020004906859</v>
      </c>
    </row>
    <row r="60" spans="2:8" x14ac:dyDescent="0.2">
      <c r="B60">
        <v>35</v>
      </c>
      <c r="C60" s="76" t="s">
        <v>421</v>
      </c>
      <c r="D60" s="77">
        <v>1492606</v>
      </c>
      <c r="E60" s="78">
        <v>6111.91</v>
      </c>
      <c r="F60" s="78">
        <v>244.2</v>
      </c>
      <c r="G60" s="79">
        <v>27.892426426436256</v>
      </c>
      <c r="H60" s="80">
        <v>1.8370689358972891</v>
      </c>
    </row>
    <row r="61" spans="2:8" x14ac:dyDescent="0.2">
      <c r="B61">
        <v>36</v>
      </c>
      <c r="C61" s="76" t="s">
        <v>422</v>
      </c>
      <c r="D61" s="77">
        <v>809950</v>
      </c>
      <c r="E61" s="78">
        <v>4145.33</v>
      </c>
      <c r="F61" s="78">
        <v>195.4</v>
      </c>
      <c r="G61" s="79">
        <v>24.242460793229974</v>
      </c>
      <c r="H61" s="80">
        <v>4.3456130151278671</v>
      </c>
    </row>
    <row r="62" spans="2:8" x14ac:dyDescent="0.2">
      <c r="B62">
        <v>37</v>
      </c>
      <c r="C62" s="76" t="s">
        <v>423</v>
      </c>
      <c r="D62" s="77">
        <v>1012400</v>
      </c>
      <c r="E62" s="78">
        <v>1876.41</v>
      </c>
      <c r="F62" s="78">
        <v>539.5</v>
      </c>
      <c r="G62" s="79">
        <v>52.356894282166472</v>
      </c>
      <c r="H62" s="80">
        <v>4.1781913334505782</v>
      </c>
    </row>
    <row r="63" spans="2:8" x14ac:dyDescent="0.2">
      <c r="B63">
        <v>38</v>
      </c>
      <c r="C63" s="76" t="s">
        <v>424</v>
      </c>
      <c r="D63" s="77">
        <v>1467815</v>
      </c>
      <c r="E63" s="78">
        <v>5677.12</v>
      </c>
      <c r="F63" s="78">
        <v>258.5</v>
      </c>
      <c r="G63" s="79">
        <v>29.287385153035341</v>
      </c>
      <c r="H63" s="80">
        <v>7.077003832929373</v>
      </c>
    </row>
    <row r="64" spans="2:8" x14ac:dyDescent="0.2">
      <c r="B64">
        <v>39</v>
      </c>
      <c r="C64" s="76" t="s">
        <v>425</v>
      </c>
      <c r="D64" s="77">
        <v>796292</v>
      </c>
      <c r="E64" s="78">
        <v>7105.01</v>
      </c>
      <c r="F64" s="78">
        <v>112.1</v>
      </c>
      <c r="G64" s="79">
        <v>16.353108581127962</v>
      </c>
      <c r="H64" s="80">
        <v>17.48245252293804</v>
      </c>
    </row>
    <row r="65" spans="2:8" x14ac:dyDescent="0.2">
      <c r="B65">
        <v>40</v>
      </c>
      <c r="C65" s="76" t="s">
        <v>426</v>
      </c>
      <c r="D65" s="77">
        <v>5049908</v>
      </c>
      <c r="E65" s="78">
        <v>4976.12</v>
      </c>
      <c r="F65" s="78">
        <v>1014.8</v>
      </c>
      <c r="G65" s="79">
        <v>55.04368865702596</v>
      </c>
      <c r="H65" s="80">
        <v>5.1678818034934846</v>
      </c>
    </row>
    <row r="66" spans="2:8" x14ac:dyDescent="0.2">
      <c r="B66">
        <v>41</v>
      </c>
      <c r="C66" s="76" t="s">
        <v>427</v>
      </c>
      <c r="D66" s="77">
        <v>866369</v>
      </c>
      <c r="E66" s="78">
        <v>2439.58</v>
      </c>
      <c r="F66" s="78">
        <v>355.1</v>
      </c>
      <c r="G66" s="79">
        <v>55.552185212208663</v>
      </c>
      <c r="H66" s="80">
        <v>6.3855253773190466</v>
      </c>
    </row>
    <row r="67" spans="2:8" x14ac:dyDescent="0.2">
      <c r="B67">
        <v>42</v>
      </c>
      <c r="C67" s="76" t="s">
        <v>428</v>
      </c>
      <c r="D67" s="77">
        <v>1478632</v>
      </c>
      <c r="E67" s="78">
        <v>4094.76</v>
      </c>
      <c r="F67" s="78">
        <v>361.1</v>
      </c>
      <c r="G67" s="79">
        <v>40.117369516162114</v>
      </c>
      <c r="H67" s="80">
        <v>6.1151325108187047</v>
      </c>
    </row>
    <row r="68" spans="2:8" x14ac:dyDescent="0.2">
      <c r="B68">
        <v>43</v>
      </c>
      <c r="C68" s="76" t="s">
        <v>429</v>
      </c>
      <c r="D68" s="77">
        <v>1842233</v>
      </c>
      <c r="E68" s="78">
        <v>7404.83</v>
      </c>
      <c r="F68" s="78">
        <v>248.8</v>
      </c>
      <c r="G68" s="79">
        <v>36.033372812069963</v>
      </c>
      <c r="H68" s="80">
        <v>8.6504349188300065</v>
      </c>
    </row>
    <row r="69" spans="2:8" x14ac:dyDescent="0.2">
      <c r="B69">
        <v>44</v>
      </c>
      <c r="C69" s="76" t="s">
        <v>430</v>
      </c>
      <c r="D69" s="77">
        <v>1209571</v>
      </c>
      <c r="E69" s="78">
        <v>6339.32</v>
      </c>
      <c r="F69" s="78">
        <v>190.8</v>
      </c>
      <c r="G69" s="79">
        <v>27.957099499630875</v>
      </c>
      <c r="H69" s="80">
        <v>8.1731163594833518</v>
      </c>
    </row>
    <row r="70" spans="2:8" x14ac:dyDescent="0.2">
      <c r="B70">
        <v>45</v>
      </c>
      <c r="C70" s="76" t="s">
        <v>431</v>
      </c>
      <c r="D70" s="77">
        <v>1153042</v>
      </c>
      <c r="E70" s="78">
        <v>7734.77</v>
      </c>
      <c r="F70" s="78">
        <v>149.1</v>
      </c>
      <c r="G70" s="79">
        <v>23.649959856595604</v>
      </c>
      <c r="H70" s="80">
        <v>23.362168493697936</v>
      </c>
    </row>
    <row r="71" spans="2:8" x14ac:dyDescent="0.2">
      <c r="B71">
        <v>46</v>
      </c>
      <c r="C71" s="76" t="s">
        <v>432</v>
      </c>
      <c r="D71" s="77">
        <v>1753179</v>
      </c>
      <c r="E71" s="78">
        <v>9187.69</v>
      </c>
      <c r="F71" s="78">
        <v>190.8</v>
      </c>
      <c r="G71" s="79">
        <v>35.88606058759057</v>
      </c>
      <c r="H71" s="80">
        <v>17.106040800244674</v>
      </c>
    </row>
    <row r="72" spans="2:8" ht="13.5" thickBot="1" x14ac:dyDescent="0.25">
      <c r="B72">
        <v>47</v>
      </c>
      <c r="C72" s="76" t="s">
        <v>433</v>
      </c>
      <c r="D72" s="81">
        <v>1361594</v>
      </c>
      <c r="E72" s="82">
        <v>2274.59</v>
      </c>
      <c r="F72" s="82">
        <v>598.6</v>
      </c>
      <c r="G72" s="83">
        <v>49.263823370365643</v>
      </c>
      <c r="H72" s="84">
        <v>14.153759578649337</v>
      </c>
    </row>
  </sheetData>
  <sheetProtection password="8401" sheet="1" scenarios="1"/>
  <phoneticPr fontId="3"/>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dimension ref="A1:F46"/>
  <sheetViews>
    <sheetView workbookViewId="0"/>
  </sheetViews>
  <sheetFormatPr defaultRowHeight="13" x14ac:dyDescent="0.2"/>
  <cols>
    <col min="1" max="1" width="13.90625" bestFit="1" customWidth="1"/>
    <col min="4" max="6" width="9.26953125" bestFit="1" customWidth="1"/>
  </cols>
  <sheetData>
    <row r="1" spans="1:6" x14ac:dyDescent="0.2">
      <c r="A1" t="s">
        <v>265</v>
      </c>
    </row>
    <row r="2" spans="1:6" x14ac:dyDescent="0.2">
      <c r="B2" s="19" t="s">
        <v>434</v>
      </c>
      <c r="C2" s="19" t="s">
        <v>435</v>
      </c>
      <c r="D2" s="19" t="s">
        <v>436</v>
      </c>
      <c r="E2" s="19" t="s">
        <v>437</v>
      </c>
      <c r="F2" s="19" t="s">
        <v>438</v>
      </c>
    </row>
    <row r="3" spans="1:6" x14ac:dyDescent="0.2">
      <c r="A3" s="19" t="s">
        <v>434</v>
      </c>
      <c r="B3" s="21">
        <v>1</v>
      </c>
      <c r="C3" s="21">
        <v>0.12696577243293247</v>
      </c>
      <c r="D3" s="21">
        <v>0.57367523368194795</v>
      </c>
      <c r="E3" s="21">
        <v>0.55585106382978722</v>
      </c>
      <c r="F3" s="21">
        <v>-0.18466697502312673</v>
      </c>
    </row>
    <row r="4" spans="1:6" x14ac:dyDescent="0.2">
      <c r="A4" s="19" t="s">
        <v>435</v>
      </c>
      <c r="B4" s="21">
        <v>0.12696577243293247</v>
      </c>
      <c r="C4" s="21">
        <v>1</v>
      </c>
      <c r="D4" s="21">
        <v>-0.64271053190974936</v>
      </c>
      <c r="E4" s="21">
        <v>-0.370259019426457</v>
      </c>
      <c r="F4" s="21">
        <v>0.65413968547641077</v>
      </c>
    </row>
    <row r="5" spans="1:6" x14ac:dyDescent="0.2">
      <c r="A5" s="19" t="s">
        <v>436</v>
      </c>
      <c r="B5" s="21">
        <v>0.57367523368194795</v>
      </c>
      <c r="C5" s="21">
        <v>-0.64271053190974936</v>
      </c>
      <c r="D5" s="21">
        <v>1</v>
      </c>
      <c r="E5" s="21">
        <v>0.68971697869300119</v>
      </c>
      <c r="F5" s="21">
        <v>-0.66109681736740511</v>
      </c>
    </row>
    <row r="6" spans="1:6" x14ac:dyDescent="0.2">
      <c r="A6" s="19" t="s">
        <v>437</v>
      </c>
      <c r="B6" s="21">
        <v>0.55585106382978722</v>
      </c>
      <c r="C6" s="21">
        <v>-0.370259019426457</v>
      </c>
      <c r="D6" s="21">
        <v>0.68971697869300119</v>
      </c>
      <c r="E6" s="21">
        <v>1</v>
      </c>
      <c r="F6" s="21">
        <v>-0.17437557816836263</v>
      </c>
    </row>
    <row r="7" spans="1:6" x14ac:dyDescent="0.2">
      <c r="A7" s="19" t="s">
        <v>438</v>
      </c>
      <c r="B7" s="21">
        <v>-0.18466697502312673</v>
      </c>
      <c r="C7" s="21">
        <v>0.65413968547641077</v>
      </c>
      <c r="D7" s="21">
        <v>-0.66109681736740511</v>
      </c>
      <c r="E7" s="21">
        <v>-0.17437557816836263</v>
      </c>
      <c r="F7" s="21">
        <v>1</v>
      </c>
    </row>
    <row r="9" spans="1:6" x14ac:dyDescent="0.2">
      <c r="A9" t="s">
        <v>453</v>
      </c>
    </row>
    <row r="10" spans="1:6" x14ac:dyDescent="0.2">
      <c r="B10" s="19" t="s">
        <v>434</v>
      </c>
      <c r="C10" s="19" t="s">
        <v>435</v>
      </c>
      <c r="D10" s="19" t="s">
        <v>436</v>
      </c>
      <c r="E10" s="19" t="s">
        <v>437</v>
      </c>
      <c r="F10" s="19" t="s">
        <v>438</v>
      </c>
    </row>
    <row r="11" spans="1:6" x14ac:dyDescent="0.2">
      <c r="A11" s="19" t="s">
        <v>434</v>
      </c>
      <c r="B11" s="70" t="s">
        <v>210</v>
      </c>
      <c r="C11" s="140">
        <v>0.39507821660535569</v>
      </c>
      <c r="D11" s="140">
        <v>2.4935146938046706E-5</v>
      </c>
      <c r="E11" s="140">
        <v>4.9879084771553229E-5</v>
      </c>
      <c r="F11" s="140">
        <v>0.21399952604414843</v>
      </c>
    </row>
    <row r="12" spans="1:6" x14ac:dyDescent="0.2">
      <c r="A12" s="19" t="s">
        <v>435</v>
      </c>
      <c r="B12" s="70"/>
      <c r="C12" s="70" t="s">
        <v>210</v>
      </c>
      <c r="D12" s="140">
        <v>1.1109383514342261E-6</v>
      </c>
      <c r="E12" s="140">
        <v>1.0413786895442458E-2</v>
      </c>
      <c r="F12" s="140">
        <v>6.1486706563403497E-7</v>
      </c>
    </row>
    <row r="13" spans="1:6" x14ac:dyDescent="0.2">
      <c r="A13" s="19" t="s">
        <v>436</v>
      </c>
      <c r="B13" s="70" t="s">
        <v>241</v>
      </c>
      <c r="C13" s="70" t="s">
        <v>241</v>
      </c>
      <c r="D13" s="70" t="s">
        <v>210</v>
      </c>
      <c r="E13" s="140">
        <v>8.2215029255430579E-8</v>
      </c>
      <c r="F13" s="140">
        <v>4.2367786991922397E-7</v>
      </c>
    </row>
    <row r="14" spans="1:6" x14ac:dyDescent="0.2">
      <c r="A14" s="19" t="s">
        <v>437</v>
      </c>
      <c r="B14" s="70" t="s">
        <v>241</v>
      </c>
      <c r="C14" s="70" t="s">
        <v>299</v>
      </c>
      <c r="D14" s="70" t="s">
        <v>241</v>
      </c>
      <c r="E14" s="70" t="s">
        <v>210</v>
      </c>
      <c r="F14" s="140">
        <v>0.2410865254499526</v>
      </c>
    </row>
    <row r="15" spans="1:6" x14ac:dyDescent="0.2">
      <c r="A15" s="19" t="s">
        <v>438</v>
      </c>
      <c r="B15" s="70"/>
      <c r="C15" s="70" t="s">
        <v>241</v>
      </c>
      <c r="D15" s="70" t="s">
        <v>241</v>
      </c>
      <c r="E15" s="70"/>
      <c r="F15" s="70" t="s">
        <v>210</v>
      </c>
    </row>
    <row r="17" spans="1:6" x14ac:dyDescent="0.2">
      <c r="A17" t="s">
        <v>518</v>
      </c>
    </row>
    <row r="18" spans="1:6" x14ac:dyDescent="0.2">
      <c r="B18" s="19" t="s">
        <v>434</v>
      </c>
      <c r="C18" s="19" t="s">
        <v>435</v>
      </c>
      <c r="D18" s="19" t="s">
        <v>436</v>
      </c>
      <c r="E18" s="19" t="s">
        <v>437</v>
      </c>
      <c r="F18" s="19" t="s">
        <v>438</v>
      </c>
    </row>
    <row r="19" spans="1:6" x14ac:dyDescent="0.2">
      <c r="A19" s="19" t="s">
        <v>434</v>
      </c>
      <c r="B19" s="122">
        <v>1</v>
      </c>
      <c r="C19" s="125">
        <v>0.12696577243293247</v>
      </c>
      <c r="D19" s="127">
        <v>0.57367523368194795</v>
      </c>
      <c r="E19" s="127">
        <v>0.55585106382978722</v>
      </c>
      <c r="F19" s="126">
        <v>-0.18466697502312673</v>
      </c>
    </row>
    <row r="20" spans="1:6" x14ac:dyDescent="0.2">
      <c r="A20" s="19" t="s">
        <v>435</v>
      </c>
      <c r="B20" s="125">
        <v>0.12696577243293247</v>
      </c>
      <c r="C20" s="122">
        <v>1</v>
      </c>
      <c r="D20" s="123">
        <v>-0.64271053190974936</v>
      </c>
      <c r="E20" s="124">
        <v>-0.370259019426457</v>
      </c>
      <c r="F20" s="127">
        <v>0.65413968547641077</v>
      </c>
    </row>
    <row r="21" spans="1:6" x14ac:dyDescent="0.2">
      <c r="A21" s="19" t="s">
        <v>436</v>
      </c>
      <c r="B21" s="127">
        <v>0.57367523368194795</v>
      </c>
      <c r="C21" s="123">
        <v>-0.64271053190974936</v>
      </c>
      <c r="D21" s="122">
        <v>1</v>
      </c>
      <c r="E21" s="127">
        <v>0.68971697869300119</v>
      </c>
      <c r="F21" s="123">
        <v>-0.66109681736740511</v>
      </c>
    </row>
    <row r="22" spans="1:6" x14ac:dyDescent="0.2">
      <c r="A22" s="19" t="s">
        <v>437</v>
      </c>
      <c r="B22" s="127">
        <v>0.55585106382978722</v>
      </c>
      <c r="C22" s="124">
        <v>-0.370259019426457</v>
      </c>
      <c r="D22" s="127">
        <v>0.68971697869300119</v>
      </c>
      <c r="E22" s="122">
        <v>1</v>
      </c>
      <c r="F22" s="126">
        <v>-0.17437557816836263</v>
      </c>
    </row>
    <row r="23" spans="1:6" x14ac:dyDescent="0.2">
      <c r="A23" s="19" t="s">
        <v>438</v>
      </c>
      <c r="B23" s="126">
        <v>-0.18466697502312673</v>
      </c>
      <c r="C23" s="127">
        <v>0.65413968547641077</v>
      </c>
      <c r="D23" s="123">
        <v>-0.66109681736740511</v>
      </c>
      <c r="E23" s="126">
        <v>-0.17437557816836263</v>
      </c>
      <c r="F23" s="122">
        <v>1</v>
      </c>
    </row>
    <row r="25" spans="1:6" x14ac:dyDescent="0.2">
      <c r="A25" t="s">
        <v>509</v>
      </c>
    </row>
    <row r="26" spans="1:6" x14ac:dyDescent="0.2">
      <c r="A26" s="130"/>
      <c r="B26" s="131">
        <v>1</v>
      </c>
      <c r="D26" s="136"/>
      <c r="E26" t="s">
        <v>514</v>
      </c>
    </row>
    <row r="27" spans="1:6" x14ac:dyDescent="0.2">
      <c r="A27" s="132"/>
      <c r="B27" t="s">
        <v>510</v>
      </c>
      <c r="D27" s="137"/>
      <c r="E27" t="s">
        <v>515</v>
      </c>
    </row>
    <row r="28" spans="1:6" x14ac:dyDescent="0.2">
      <c r="A28" s="133"/>
      <c r="B28" t="s">
        <v>511</v>
      </c>
      <c r="D28" s="138"/>
      <c r="E28" t="s">
        <v>516</v>
      </c>
    </row>
    <row r="29" spans="1:6" x14ac:dyDescent="0.2">
      <c r="A29" s="134"/>
      <c r="B29" t="s">
        <v>512</v>
      </c>
      <c r="D29" s="139"/>
      <c r="E29" t="s">
        <v>517</v>
      </c>
    </row>
    <row r="30" spans="1:6" x14ac:dyDescent="0.2">
      <c r="A30" s="135"/>
      <c r="B30" t="s">
        <v>513</v>
      </c>
    </row>
    <row r="32" spans="1:6" x14ac:dyDescent="0.2">
      <c r="A32" t="s">
        <v>301</v>
      </c>
    </row>
    <row r="33" spans="1:6" x14ac:dyDescent="0.2">
      <c r="B33" s="19" t="s">
        <v>434</v>
      </c>
      <c r="C33" s="19" t="s">
        <v>435</v>
      </c>
      <c r="D33" s="19" t="s">
        <v>436</v>
      </c>
      <c r="E33" s="19" t="s">
        <v>437</v>
      </c>
      <c r="F33" s="19" t="s">
        <v>438</v>
      </c>
    </row>
    <row r="34" spans="1:6" x14ac:dyDescent="0.2">
      <c r="A34" s="19" t="s">
        <v>434</v>
      </c>
      <c r="B34">
        <v>47</v>
      </c>
      <c r="C34">
        <v>47</v>
      </c>
      <c r="D34">
        <v>47</v>
      </c>
      <c r="E34">
        <v>47</v>
      </c>
      <c r="F34">
        <v>47</v>
      </c>
    </row>
    <row r="35" spans="1:6" x14ac:dyDescent="0.2">
      <c r="A35" s="19" t="s">
        <v>435</v>
      </c>
      <c r="B35">
        <v>47</v>
      </c>
      <c r="C35">
        <v>47</v>
      </c>
      <c r="D35">
        <v>47</v>
      </c>
      <c r="E35">
        <v>47</v>
      </c>
      <c r="F35">
        <v>47</v>
      </c>
    </row>
    <row r="36" spans="1:6" x14ac:dyDescent="0.2">
      <c r="A36" s="19" t="s">
        <v>436</v>
      </c>
      <c r="B36">
        <v>47</v>
      </c>
      <c r="C36">
        <v>47</v>
      </c>
      <c r="D36">
        <v>47</v>
      </c>
      <c r="E36">
        <v>47</v>
      </c>
      <c r="F36">
        <v>47</v>
      </c>
    </row>
    <row r="37" spans="1:6" x14ac:dyDescent="0.2">
      <c r="A37" s="19" t="s">
        <v>437</v>
      </c>
      <c r="B37">
        <v>47</v>
      </c>
      <c r="C37">
        <v>47</v>
      </c>
      <c r="D37">
        <v>47</v>
      </c>
      <c r="E37">
        <v>47</v>
      </c>
      <c r="F37">
        <v>47</v>
      </c>
    </row>
    <row r="38" spans="1:6" x14ac:dyDescent="0.2">
      <c r="A38" s="19" t="s">
        <v>438</v>
      </c>
      <c r="B38">
        <v>47</v>
      </c>
      <c r="C38">
        <v>47</v>
      </c>
      <c r="D38">
        <v>47</v>
      </c>
      <c r="E38">
        <v>47</v>
      </c>
      <c r="F38">
        <v>47</v>
      </c>
    </row>
    <row r="40" spans="1:6" x14ac:dyDescent="0.2">
      <c r="A40" s="3" t="s">
        <v>439</v>
      </c>
      <c r="B40" s="3"/>
      <c r="C40" s="3"/>
      <c r="D40" s="3"/>
      <c r="E40" s="3"/>
      <c r="F40" s="3"/>
    </row>
    <row r="41" spans="1:6" x14ac:dyDescent="0.2">
      <c r="A41" s="85" t="s">
        <v>440</v>
      </c>
      <c r="B41" s="86" t="s">
        <v>434</v>
      </c>
      <c r="C41" s="86" t="s">
        <v>435</v>
      </c>
      <c r="D41" s="86" t="s">
        <v>436</v>
      </c>
      <c r="E41" s="86" t="s">
        <v>437</v>
      </c>
      <c r="F41" s="86" t="s">
        <v>438</v>
      </c>
    </row>
    <row r="42" spans="1:6" x14ac:dyDescent="0.2">
      <c r="A42" s="86" t="s">
        <v>434</v>
      </c>
      <c r="B42" s="87">
        <v>1</v>
      </c>
      <c r="C42" s="87">
        <v>8.9041978121550472E-2</v>
      </c>
      <c r="D42" s="87">
        <v>0.88145007652395113</v>
      </c>
      <c r="E42" s="87">
        <v>0.68185613062198547</v>
      </c>
      <c r="F42" s="87">
        <v>-0.24823797461264038</v>
      </c>
    </row>
    <row r="43" spans="1:6" x14ac:dyDescent="0.2">
      <c r="A43" s="86" t="s">
        <v>435</v>
      </c>
      <c r="B43" s="87">
        <v>8.9041978121550472E-2</v>
      </c>
      <c r="C43" s="87">
        <v>1</v>
      </c>
      <c r="D43" s="87">
        <v>-0.19012319956824278</v>
      </c>
      <c r="E43" s="87">
        <v>-0.17193792912434291</v>
      </c>
      <c r="F43" s="87">
        <v>0.51146750263611751</v>
      </c>
    </row>
    <row r="44" spans="1:6" x14ac:dyDescent="0.2">
      <c r="A44" s="86" t="s">
        <v>436</v>
      </c>
      <c r="B44" s="87">
        <v>0.88145007652395113</v>
      </c>
      <c r="C44" s="87">
        <v>-0.19012319956824278</v>
      </c>
      <c r="D44" s="87">
        <v>1</v>
      </c>
      <c r="E44" s="87">
        <v>0.65672315001462045</v>
      </c>
      <c r="F44" s="87">
        <v>-0.34563774903948641</v>
      </c>
    </row>
    <row r="45" spans="1:6" x14ac:dyDescent="0.2">
      <c r="A45" s="86" t="s">
        <v>437</v>
      </c>
      <c r="B45" s="87">
        <v>0.68185613062198547</v>
      </c>
      <c r="C45" s="87">
        <v>-0.17193792912434291</v>
      </c>
      <c r="D45" s="87">
        <v>0.65672315001462045</v>
      </c>
      <c r="E45" s="87">
        <v>1</v>
      </c>
      <c r="F45" s="87">
        <v>-0.28397498237743285</v>
      </c>
    </row>
    <row r="46" spans="1:6" x14ac:dyDescent="0.2">
      <c r="A46" s="86" t="s">
        <v>438</v>
      </c>
      <c r="B46" s="87">
        <v>-0.24823797461264038</v>
      </c>
      <c r="C46" s="87">
        <v>0.51146750263611751</v>
      </c>
      <c r="D46" s="87">
        <v>-0.34563774903948641</v>
      </c>
      <c r="E46" s="87">
        <v>-0.28397498237743285</v>
      </c>
      <c r="F46" s="87">
        <v>1</v>
      </c>
    </row>
  </sheetData>
  <phoneticPr fontId="3"/>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B2:I36"/>
  <sheetViews>
    <sheetView workbookViewId="0">
      <selection activeCell="C24" sqref="C24:H24"/>
    </sheetView>
  </sheetViews>
  <sheetFormatPr defaultColWidth="9" defaultRowHeight="13" x14ac:dyDescent="0.2"/>
  <cols>
    <col min="1" max="1" width="2.6328125" style="3" customWidth="1"/>
    <col min="2" max="2" width="28" style="3" customWidth="1"/>
    <col min="3" max="16384" width="9" style="3"/>
  </cols>
  <sheetData>
    <row r="2" spans="2:8" ht="14" x14ac:dyDescent="0.2">
      <c r="B2" s="6" t="s">
        <v>441</v>
      </c>
      <c r="C2" s="52"/>
      <c r="D2" s="52"/>
      <c r="E2" s="52"/>
      <c r="F2" s="52"/>
      <c r="G2" s="52"/>
      <c r="H2" s="52"/>
    </row>
    <row r="3" spans="2:8" x14ac:dyDescent="0.2">
      <c r="B3" s="53"/>
      <c r="C3" s="52"/>
      <c r="D3" s="52"/>
      <c r="E3" s="52"/>
      <c r="F3" s="52"/>
      <c r="G3" s="52"/>
      <c r="H3" s="52"/>
    </row>
    <row r="4" spans="2:8" x14ac:dyDescent="0.2">
      <c r="B4" s="53"/>
      <c r="C4" s="52"/>
      <c r="D4" s="52"/>
      <c r="E4" s="52"/>
      <c r="F4" s="52"/>
      <c r="G4" s="52"/>
      <c r="H4" s="52"/>
    </row>
    <row r="5" spans="2:8" x14ac:dyDescent="0.2">
      <c r="B5" s="53"/>
      <c r="C5" s="52"/>
      <c r="D5" s="52"/>
      <c r="E5" s="52"/>
      <c r="F5" s="52"/>
      <c r="G5" s="52"/>
      <c r="H5" s="52"/>
    </row>
    <row r="6" spans="2:8" x14ac:dyDescent="0.2">
      <c r="B6" s="53"/>
      <c r="C6" s="52"/>
      <c r="D6" s="52"/>
      <c r="E6" s="52"/>
      <c r="F6" s="52"/>
      <c r="G6" s="52"/>
      <c r="H6" s="52"/>
    </row>
    <row r="7" spans="2:8" x14ac:dyDescent="0.2">
      <c r="B7" s="53"/>
      <c r="C7" s="52"/>
      <c r="D7" s="52"/>
      <c r="E7" s="52"/>
      <c r="F7" s="52"/>
      <c r="G7" s="52"/>
      <c r="H7" s="52"/>
    </row>
    <row r="8" spans="2:8" x14ac:dyDescent="0.2">
      <c r="B8" s="53"/>
      <c r="C8" s="52"/>
      <c r="D8" s="52"/>
      <c r="E8" s="52"/>
      <c r="F8" s="52"/>
      <c r="G8" s="52"/>
      <c r="H8" s="52"/>
    </row>
    <row r="9" spans="2:8" x14ac:dyDescent="0.2">
      <c r="B9" s="53"/>
      <c r="C9" s="52"/>
      <c r="D9" s="52"/>
      <c r="E9" s="52"/>
      <c r="F9" s="52"/>
      <c r="G9" s="52"/>
      <c r="H9" s="52"/>
    </row>
    <row r="10" spans="2:8" x14ac:dyDescent="0.2">
      <c r="B10" s="53"/>
      <c r="C10" s="52"/>
      <c r="D10" s="52"/>
      <c r="E10" s="52"/>
      <c r="F10" s="52"/>
      <c r="G10" s="52"/>
      <c r="H10" s="52"/>
    </row>
    <row r="11" spans="2:8" x14ac:dyDescent="0.2">
      <c r="B11" s="53"/>
      <c r="C11" s="52"/>
      <c r="D11" s="52"/>
      <c r="E11" s="52"/>
      <c r="F11" s="52"/>
      <c r="G11" s="52"/>
      <c r="H11" s="52"/>
    </row>
    <row r="12" spans="2:8" x14ac:dyDescent="0.2">
      <c r="B12" s="53"/>
      <c r="C12" s="52"/>
      <c r="D12" s="52"/>
      <c r="E12" s="52"/>
      <c r="F12" s="52"/>
      <c r="G12" s="52"/>
      <c r="H12" s="52"/>
    </row>
    <row r="13" spans="2:8" x14ac:dyDescent="0.2">
      <c r="B13" s="53"/>
      <c r="C13" s="52"/>
      <c r="D13" s="52"/>
      <c r="E13" s="52"/>
      <c r="F13" s="52"/>
      <c r="G13" s="52"/>
      <c r="H13" s="52"/>
    </row>
    <row r="14" spans="2:8" x14ac:dyDescent="0.2">
      <c r="B14" s="53"/>
      <c r="C14" s="52"/>
      <c r="D14" s="52"/>
      <c r="E14" s="52"/>
      <c r="F14" s="52"/>
      <c r="G14" s="52"/>
      <c r="H14" s="52"/>
    </row>
    <row r="15" spans="2:8" x14ac:dyDescent="0.2">
      <c r="B15" s="53"/>
      <c r="C15" s="52"/>
      <c r="D15" s="52"/>
      <c r="E15" s="52"/>
      <c r="F15" s="52"/>
      <c r="G15" s="52"/>
      <c r="H15" s="52"/>
    </row>
    <row r="16" spans="2:8" x14ac:dyDescent="0.2">
      <c r="B16" s="53"/>
      <c r="C16" s="52"/>
      <c r="D16" s="52"/>
      <c r="E16" s="52"/>
      <c r="F16" s="52"/>
      <c r="G16" s="52"/>
      <c r="H16" s="52"/>
    </row>
    <row r="17" spans="2:9" x14ac:dyDescent="0.2">
      <c r="B17" s="53"/>
      <c r="C17" s="52"/>
      <c r="D17" s="52"/>
      <c r="E17" s="52"/>
      <c r="F17" s="52"/>
      <c r="G17" s="52"/>
      <c r="H17" s="52"/>
    </row>
    <row r="18" spans="2:9" x14ac:dyDescent="0.2">
      <c r="B18" s="53"/>
      <c r="C18" s="52"/>
      <c r="D18" s="52"/>
      <c r="E18" s="52"/>
      <c r="F18" s="52"/>
      <c r="G18" s="52"/>
      <c r="H18" s="52"/>
    </row>
    <row r="19" spans="2:9" x14ac:dyDescent="0.2">
      <c r="B19" s="53"/>
      <c r="C19" s="52"/>
      <c r="D19" s="52"/>
      <c r="E19" s="52"/>
      <c r="F19" s="52"/>
      <c r="G19" s="52"/>
      <c r="H19" s="52"/>
    </row>
    <row r="20" spans="2:9" x14ac:dyDescent="0.2">
      <c r="B20" s="53"/>
      <c r="C20" s="52"/>
      <c r="D20" s="52"/>
      <c r="E20" s="52"/>
      <c r="F20" s="52"/>
      <c r="G20" s="52"/>
      <c r="H20" s="52"/>
    </row>
    <row r="21" spans="2:9" x14ac:dyDescent="0.2">
      <c r="B21" s="53"/>
      <c r="C21" s="52"/>
      <c r="D21" s="52"/>
      <c r="E21" s="52"/>
      <c r="F21" s="52"/>
      <c r="G21" s="52"/>
      <c r="H21" s="52"/>
    </row>
    <row r="22" spans="2:9" x14ac:dyDescent="0.2">
      <c r="B22" s="53"/>
      <c r="C22" s="52"/>
      <c r="D22" s="52"/>
      <c r="E22" s="52"/>
      <c r="F22" s="52"/>
      <c r="G22" s="52"/>
      <c r="H22" s="52"/>
    </row>
    <row r="23" spans="2:9" ht="13.5" thickBot="1" x14ac:dyDescent="0.25">
      <c r="B23" s="52" t="s">
        <v>495</v>
      </c>
      <c r="C23" s="56"/>
      <c r="D23" s="56"/>
      <c r="E23" s="56"/>
      <c r="F23" s="56"/>
      <c r="G23" s="56"/>
      <c r="H23" s="56"/>
    </row>
    <row r="24" spans="2:9" x14ac:dyDescent="0.2">
      <c r="B24" s="56" t="s">
        <v>280</v>
      </c>
      <c r="C24" s="91" t="s">
        <v>281</v>
      </c>
      <c r="D24" s="92" t="s">
        <v>282</v>
      </c>
      <c r="E24" s="92" t="s">
        <v>283</v>
      </c>
      <c r="F24" s="92" t="s">
        <v>284</v>
      </c>
      <c r="G24" s="92" t="s">
        <v>496</v>
      </c>
      <c r="H24" s="93" t="s">
        <v>285</v>
      </c>
      <c r="I24" s="102"/>
    </row>
    <row r="25" spans="2:9" x14ac:dyDescent="0.2">
      <c r="B25" s="56" t="s">
        <v>293</v>
      </c>
      <c r="C25" s="94">
        <v>90</v>
      </c>
      <c r="D25" s="95">
        <v>0.26700000000000002</v>
      </c>
      <c r="E25" s="96">
        <v>141</v>
      </c>
      <c r="F25" s="96">
        <v>651</v>
      </c>
      <c r="G25" s="96">
        <v>491</v>
      </c>
      <c r="H25" s="97">
        <v>3.16</v>
      </c>
    </row>
    <row r="26" spans="2:9" x14ac:dyDescent="0.2">
      <c r="B26" s="56" t="s">
        <v>291</v>
      </c>
      <c r="C26" s="94">
        <v>79</v>
      </c>
      <c r="D26" s="95">
        <v>0.25800000000000001</v>
      </c>
      <c r="E26" s="96">
        <v>106</v>
      </c>
      <c r="F26" s="96">
        <v>615</v>
      </c>
      <c r="G26" s="96">
        <v>581</v>
      </c>
      <c r="H26" s="97">
        <v>3.62</v>
      </c>
    </row>
    <row r="27" spans="2:9" x14ac:dyDescent="0.2">
      <c r="B27" s="56" t="s">
        <v>295</v>
      </c>
      <c r="C27" s="94">
        <v>73</v>
      </c>
      <c r="D27" s="95">
        <v>0.25700000000000001</v>
      </c>
      <c r="E27" s="96">
        <v>85</v>
      </c>
      <c r="F27" s="96">
        <v>561</v>
      </c>
      <c r="G27" s="96">
        <v>563</v>
      </c>
      <c r="H27" s="97">
        <v>3.69</v>
      </c>
    </row>
    <row r="28" spans="2:9" x14ac:dyDescent="0.2">
      <c r="B28" s="56" t="s">
        <v>294</v>
      </c>
      <c r="C28" s="94">
        <v>69</v>
      </c>
      <c r="D28" s="95">
        <v>0.26300000000000001</v>
      </c>
      <c r="E28" s="96">
        <v>136</v>
      </c>
      <c r="F28" s="96">
        <v>631</v>
      </c>
      <c r="G28" s="96">
        <v>573</v>
      </c>
      <c r="H28" s="97">
        <v>3.69</v>
      </c>
    </row>
    <row r="29" spans="2:9" x14ac:dyDescent="0.2">
      <c r="B29" s="56" t="s">
        <v>296</v>
      </c>
      <c r="C29" s="94">
        <v>61</v>
      </c>
      <c r="D29" s="95">
        <v>0.249</v>
      </c>
      <c r="E29" s="96">
        <v>94</v>
      </c>
      <c r="F29" s="96">
        <v>519</v>
      </c>
      <c r="G29" s="96">
        <v>548</v>
      </c>
      <c r="H29" s="97">
        <v>3.59</v>
      </c>
    </row>
    <row r="30" spans="2:9" x14ac:dyDescent="0.2">
      <c r="B30" s="56" t="s">
        <v>292</v>
      </c>
      <c r="C30" s="94">
        <v>57</v>
      </c>
      <c r="D30" s="95">
        <v>0.24099999999999999</v>
      </c>
      <c r="E30" s="96">
        <v>85</v>
      </c>
      <c r="F30" s="96">
        <v>463</v>
      </c>
      <c r="G30" s="3">
        <v>612</v>
      </c>
      <c r="H30" s="97">
        <v>3.82</v>
      </c>
    </row>
    <row r="31" spans="2:9" x14ac:dyDescent="0.2">
      <c r="B31" s="56" t="s">
        <v>287</v>
      </c>
      <c r="C31" s="94">
        <v>76</v>
      </c>
      <c r="D31" s="54">
        <v>0.25700000000000001</v>
      </c>
      <c r="E31" s="96">
        <v>107</v>
      </c>
      <c r="F31" s="96">
        <v>574</v>
      </c>
      <c r="G31" s="96">
        <v>518</v>
      </c>
      <c r="H31" s="97">
        <v>3.31</v>
      </c>
    </row>
    <row r="32" spans="2:9" x14ac:dyDescent="0.2">
      <c r="B32" s="56" t="s">
        <v>286</v>
      </c>
      <c r="C32" s="94">
        <v>75</v>
      </c>
      <c r="D32" s="95">
        <v>0.24299999999999999</v>
      </c>
      <c r="E32" s="96">
        <v>98</v>
      </c>
      <c r="F32" s="96">
        <v>489</v>
      </c>
      <c r="G32" s="96">
        <v>443</v>
      </c>
      <c r="H32" s="97">
        <v>2.78</v>
      </c>
    </row>
    <row r="33" spans="2:8" x14ac:dyDescent="0.2">
      <c r="B33" s="56" t="s">
        <v>289</v>
      </c>
      <c r="C33" s="94">
        <v>70</v>
      </c>
      <c r="D33" s="95">
        <v>0.247</v>
      </c>
      <c r="E33" s="96">
        <v>78</v>
      </c>
      <c r="F33" s="96">
        <v>465</v>
      </c>
      <c r="G33" s="96">
        <v>550</v>
      </c>
      <c r="H33" s="97">
        <v>3.47</v>
      </c>
    </row>
    <row r="34" spans="2:8" x14ac:dyDescent="0.2">
      <c r="B34" s="56" t="s">
        <v>290</v>
      </c>
      <c r="C34" s="94">
        <v>69</v>
      </c>
      <c r="D34" s="95">
        <v>0.246</v>
      </c>
      <c r="E34" s="96">
        <v>105</v>
      </c>
      <c r="F34" s="96">
        <v>506</v>
      </c>
      <c r="G34" s="96">
        <v>474</v>
      </c>
      <c r="H34" s="97">
        <v>2.92</v>
      </c>
    </row>
    <row r="35" spans="2:8" x14ac:dyDescent="0.2">
      <c r="B35" s="56" t="s">
        <v>288</v>
      </c>
      <c r="C35" s="94">
        <v>62</v>
      </c>
      <c r="D35" s="95">
        <v>0.253</v>
      </c>
      <c r="E35" s="96">
        <v>71</v>
      </c>
      <c r="F35" s="96">
        <v>473</v>
      </c>
      <c r="G35" s="96">
        <v>504</v>
      </c>
      <c r="H35" s="97">
        <v>3.19</v>
      </c>
    </row>
    <row r="36" spans="2:8" ht="13.5" thickBot="1" x14ac:dyDescent="0.25">
      <c r="B36" s="56" t="s">
        <v>497</v>
      </c>
      <c r="C36" s="98">
        <v>62</v>
      </c>
      <c r="D36" s="99">
        <v>0.249</v>
      </c>
      <c r="E36" s="100">
        <v>112</v>
      </c>
      <c r="F36" s="100">
        <v>508</v>
      </c>
      <c r="G36" s="100">
        <v>598</v>
      </c>
      <c r="H36" s="101">
        <v>3.8</v>
      </c>
    </row>
  </sheetData>
  <sheetProtection password="8401" sheet="1" scenarios="1"/>
  <phoneticPr fontId="3"/>
  <pageMargins left="0.7" right="0.7" top="0.75" bottom="0.75"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dimension ref="A1:G19"/>
  <sheetViews>
    <sheetView workbookViewId="0"/>
  </sheetViews>
  <sheetFormatPr defaultRowHeight="13" x14ac:dyDescent="0.2"/>
  <sheetData>
    <row r="1" spans="1:7" x14ac:dyDescent="0.2">
      <c r="A1" t="s">
        <v>266</v>
      </c>
    </row>
    <row r="2" spans="1:7" x14ac:dyDescent="0.2">
      <c r="B2" s="19" t="s">
        <v>298</v>
      </c>
      <c r="C2" s="19" t="s">
        <v>282</v>
      </c>
      <c r="D2" s="19" t="s">
        <v>283</v>
      </c>
      <c r="E2" s="19" t="s">
        <v>284</v>
      </c>
      <c r="F2" s="19" t="s">
        <v>496</v>
      </c>
      <c r="G2" s="19" t="s">
        <v>285</v>
      </c>
    </row>
    <row r="3" spans="1:7" x14ac:dyDescent="0.2">
      <c r="A3" s="19" t="s">
        <v>298</v>
      </c>
      <c r="B3" s="103">
        <v>77.520833333333329</v>
      </c>
      <c r="C3" s="103">
        <v>4.4458333333333371E-2</v>
      </c>
      <c r="D3" s="103">
        <v>100.04166666666667</v>
      </c>
      <c r="E3" s="103">
        <v>403.18750000000006</v>
      </c>
      <c r="F3" s="103">
        <v>-191.97916666666671</v>
      </c>
      <c r="G3" s="103">
        <v>-1.179166666666666</v>
      </c>
    </row>
    <row r="4" spans="1:7" x14ac:dyDescent="0.2">
      <c r="A4" s="19" t="s">
        <v>282</v>
      </c>
      <c r="B4" s="103">
        <v>4.4458333333333371E-2</v>
      </c>
      <c r="C4" s="103">
        <v>5.9250000000000105E-5</v>
      </c>
      <c r="D4" s="103">
        <v>0.10116666666666675</v>
      </c>
      <c r="E4" s="103">
        <v>0.44837500000000036</v>
      </c>
      <c r="F4" s="103">
        <v>7.0416666666666683E-3</v>
      </c>
      <c r="G4" s="103">
        <v>2.7500000000000072E-4</v>
      </c>
    </row>
    <row r="5" spans="1:7" x14ac:dyDescent="0.2">
      <c r="A5" s="19" t="s">
        <v>283</v>
      </c>
      <c r="B5" s="103">
        <v>100.04166666666667</v>
      </c>
      <c r="C5" s="103">
        <v>0.10116666666666675</v>
      </c>
      <c r="D5" s="103">
        <v>418.25</v>
      </c>
      <c r="E5" s="103">
        <v>1054.9583333333333</v>
      </c>
      <c r="F5" s="103">
        <v>-65.041666666666629</v>
      </c>
      <c r="G5" s="103">
        <v>-0.2224999999999997</v>
      </c>
    </row>
    <row r="6" spans="1:7" x14ac:dyDescent="0.2">
      <c r="A6" s="19" t="s">
        <v>284</v>
      </c>
      <c r="B6" s="103">
        <v>403.18750000000006</v>
      </c>
      <c r="C6" s="103">
        <v>0.44837500000000036</v>
      </c>
      <c r="D6" s="103">
        <v>1054.9583333333333</v>
      </c>
      <c r="E6" s="103">
        <v>4086.4097222222231</v>
      </c>
      <c r="F6" s="103">
        <v>133.9097222222222</v>
      </c>
      <c r="G6" s="103">
        <v>2.2841666666666702</v>
      </c>
    </row>
    <row r="7" spans="1:7" x14ac:dyDescent="0.2">
      <c r="A7" s="19" t="s">
        <v>496</v>
      </c>
      <c r="B7" s="103">
        <v>-191.97916666666671</v>
      </c>
      <c r="C7" s="103">
        <v>7.0416666666666683E-3</v>
      </c>
      <c r="D7" s="103">
        <v>-65.041666666666629</v>
      </c>
      <c r="E7" s="103">
        <v>133.9097222222222</v>
      </c>
      <c r="F7" s="103">
        <v>2492.0763888888891</v>
      </c>
      <c r="G7" s="103">
        <v>16.21166666666667</v>
      </c>
    </row>
    <row r="8" spans="1:7" x14ac:dyDescent="0.2">
      <c r="A8" s="19" t="s">
        <v>285</v>
      </c>
      <c r="B8" s="103">
        <v>-1.179166666666666</v>
      </c>
      <c r="C8" s="103">
        <v>2.7500000000000072E-4</v>
      </c>
      <c r="D8" s="103">
        <v>-0.2224999999999997</v>
      </c>
      <c r="E8" s="103">
        <v>2.2841666666666702</v>
      </c>
      <c r="F8" s="103">
        <v>16.21166666666667</v>
      </c>
      <c r="G8" s="103">
        <v>0.10948333333333332</v>
      </c>
    </row>
    <row r="10" spans="1:7" x14ac:dyDescent="0.2">
      <c r="A10" t="s">
        <v>301</v>
      </c>
    </row>
    <row r="11" spans="1:7" x14ac:dyDescent="0.2">
      <c r="B11" s="19" t="s">
        <v>298</v>
      </c>
      <c r="C11" s="19" t="s">
        <v>282</v>
      </c>
      <c r="D11" s="19" t="s">
        <v>283</v>
      </c>
      <c r="E11" s="19" t="s">
        <v>284</v>
      </c>
      <c r="F11" s="19" t="s">
        <v>496</v>
      </c>
      <c r="G11" s="19" t="s">
        <v>285</v>
      </c>
    </row>
    <row r="12" spans="1:7" x14ac:dyDescent="0.2">
      <c r="A12" s="19" t="s">
        <v>298</v>
      </c>
      <c r="B12">
        <v>12</v>
      </c>
      <c r="C12">
        <v>12</v>
      </c>
      <c r="D12">
        <v>12</v>
      </c>
      <c r="E12">
        <v>12</v>
      </c>
      <c r="F12">
        <v>12</v>
      </c>
      <c r="G12">
        <v>12</v>
      </c>
    </row>
    <row r="13" spans="1:7" x14ac:dyDescent="0.2">
      <c r="A13" s="19" t="s">
        <v>282</v>
      </c>
      <c r="B13">
        <v>12</v>
      </c>
      <c r="C13">
        <v>12</v>
      </c>
      <c r="D13">
        <v>12</v>
      </c>
      <c r="E13">
        <v>12</v>
      </c>
      <c r="F13">
        <v>12</v>
      </c>
      <c r="G13">
        <v>12</v>
      </c>
    </row>
    <row r="14" spans="1:7" x14ac:dyDescent="0.2">
      <c r="A14" s="19" t="s">
        <v>283</v>
      </c>
      <c r="B14">
        <v>12</v>
      </c>
      <c r="C14">
        <v>12</v>
      </c>
      <c r="D14">
        <v>12</v>
      </c>
      <c r="E14">
        <v>12</v>
      </c>
      <c r="F14">
        <v>12</v>
      </c>
      <c r="G14">
        <v>12</v>
      </c>
    </row>
    <row r="15" spans="1:7" x14ac:dyDescent="0.2">
      <c r="A15" s="19" t="s">
        <v>284</v>
      </c>
      <c r="B15">
        <v>12</v>
      </c>
      <c r="C15">
        <v>12</v>
      </c>
      <c r="D15">
        <v>12</v>
      </c>
      <c r="E15">
        <v>12</v>
      </c>
      <c r="F15">
        <v>12</v>
      </c>
      <c r="G15">
        <v>12</v>
      </c>
    </row>
    <row r="16" spans="1:7" x14ac:dyDescent="0.2">
      <c r="A16" s="19" t="s">
        <v>496</v>
      </c>
      <c r="B16">
        <v>12</v>
      </c>
      <c r="C16">
        <v>12</v>
      </c>
      <c r="D16">
        <v>12</v>
      </c>
      <c r="E16">
        <v>12</v>
      </c>
      <c r="F16">
        <v>12</v>
      </c>
      <c r="G16">
        <v>12</v>
      </c>
    </row>
    <row r="17" spans="1:7" x14ac:dyDescent="0.2">
      <c r="A17" s="19" t="s">
        <v>285</v>
      </c>
      <c r="B17">
        <v>12</v>
      </c>
      <c r="C17">
        <v>12</v>
      </c>
      <c r="D17">
        <v>12</v>
      </c>
      <c r="E17">
        <v>12</v>
      </c>
      <c r="F17">
        <v>12</v>
      </c>
      <c r="G17">
        <v>12</v>
      </c>
    </row>
    <row r="19" spans="1:7" x14ac:dyDescent="0.2">
      <c r="A19" t="s">
        <v>442</v>
      </c>
      <c r="B19" t="s">
        <v>209</v>
      </c>
    </row>
  </sheetData>
  <phoneticPr fontId="3"/>
  <pageMargins left="0.7" right="0.7" top="0.75" bottom="0.75"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dimension ref="B2:P124"/>
  <sheetViews>
    <sheetView workbookViewId="0">
      <selection activeCell="C19" sqref="C19:F19"/>
    </sheetView>
  </sheetViews>
  <sheetFormatPr defaultRowHeight="13" x14ac:dyDescent="0.2"/>
  <cols>
    <col min="1" max="1" width="2.6328125" customWidth="1"/>
    <col min="2" max="2" width="4.453125" customWidth="1"/>
    <col min="3" max="3" width="9.6328125" customWidth="1"/>
    <col min="4" max="4" width="8.26953125" customWidth="1"/>
    <col min="5" max="5" width="10.36328125" customWidth="1"/>
    <col min="7" max="7" width="2.6328125" customWidth="1"/>
    <col min="14" max="14" width="3.90625" customWidth="1"/>
  </cols>
  <sheetData>
    <row r="2" spans="2:7" ht="18" customHeight="1" x14ac:dyDescent="0.2">
      <c r="B2" s="6" t="s">
        <v>481</v>
      </c>
      <c r="C2" s="1"/>
      <c r="D2" s="1"/>
      <c r="E2" s="1"/>
      <c r="F2" s="1"/>
      <c r="G2" s="1"/>
    </row>
    <row r="18" spans="2:8" ht="13.5" thickBot="1" x14ac:dyDescent="0.25">
      <c r="B18" t="s">
        <v>39</v>
      </c>
      <c r="H18" s="88"/>
    </row>
    <row r="19" spans="2:8" x14ac:dyDescent="0.2">
      <c r="B19" t="s">
        <v>0</v>
      </c>
      <c r="C19" s="7" t="s">
        <v>498</v>
      </c>
      <c r="D19" s="8" t="s">
        <v>24</v>
      </c>
      <c r="E19" s="8" t="s">
        <v>25</v>
      </c>
      <c r="F19" s="9" t="s">
        <v>26</v>
      </c>
    </row>
    <row r="20" spans="2:8" x14ac:dyDescent="0.2">
      <c r="B20">
        <v>1</v>
      </c>
      <c r="C20" s="13">
        <v>5.0999999999999996</v>
      </c>
      <c r="D20" s="14">
        <v>3.5</v>
      </c>
      <c r="E20" s="14">
        <v>1.4</v>
      </c>
      <c r="F20" s="17">
        <v>0.2</v>
      </c>
    </row>
    <row r="21" spans="2:8" x14ac:dyDescent="0.2">
      <c r="B21">
        <v>2</v>
      </c>
      <c r="C21" s="13">
        <v>4.9000000000000004</v>
      </c>
      <c r="D21" s="14">
        <v>3</v>
      </c>
      <c r="E21" s="14">
        <v>1.4</v>
      </c>
      <c r="F21" s="17">
        <v>0.2</v>
      </c>
    </row>
    <row r="22" spans="2:8" x14ac:dyDescent="0.2">
      <c r="B22">
        <v>3</v>
      </c>
      <c r="C22" s="13">
        <v>4.7</v>
      </c>
      <c r="D22" s="14">
        <v>3.2</v>
      </c>
      <c r="E22" s="14">
        <v>1.3</v>
      </c>
      <c r="F22" s="17">
        <v>0.2</v>
      </c>
    </row>
    <row r="23" spans="2:8" x14ac:dyDescent="0.2">
      <c r="B23">
        <v>4</v>
      </c>
      <c r="C23" s="13">
        <v>4.5999999999999996</v>
      </c>
      <c r="D23" s="14">
        <v>3.1</v>
      </c>
      <c r="E23" s="14">
        <v>1.5</v>
      </c>
      <c r="F23" s="17">
        <v>0.2</v>
      </c>
    </row>
    <row r="24" spans="2:8" x14ac:dyDescent="0.2">
      <c r="B24">
        <v>5</v>
      </c>
      <c r="C24" s="13">
        <v>5</v>
      </c>
      <c r="D24" s="14">
        <v>3.6</v>
      </c>
      <c r="E24" s="14">
        <v>1.4</v>
      </c>
      <c r="F24" s="17">
        <v>0.2</v>
      </c>
    </row>
    <row r="25" spans="2:8" x14ac:dyDescent="0.2">
      <c r="B25">
        <v>6</v>
      </c>
      <c r="C25" s="13">
        <v>5.4</v>
      </c>
      <c r="D25" s="14">
        <v>3.9</v>
      </c>
      <c r="E25" s="14">
        <v>1.7</v>
      </c>
      <c r="F25" s="17">
        <v>0.4</v>
      </c>
    </row>
    <row r="26" spans="2:8" x14ac:dyDescent="0.2">
      <c r="B26">
        <v>7</v>
      </c>
      <c r="C26" s="13">
        <v>4.5999999999999996</v>
      </c>
      <c r="D26" s="14">
        <v>3.4</v>
      </c>
      <c r="E26" s="14">
        <v>1.4</v>
      </c>
      <c r="F26" s="17">
        <v>0.3</v>
      </c>
    </row>
    <row r="27" spans="2:8" x14ac:dyDescent="0.2">
      <c r="B27">
        <v>8</v>
      </c>
      <c r="C27" s="13">
        <v>5</v>
      </c>
      <c r="D27" s="14">
        <v>3.4</v>
      </c>
      <c r="E27" s="14">
        <v>1.5</v>
      </c>
      <c r="F27" s="17">
        <v>0.2</v>
      </c>
    </row>
    <row r="28" spans="2:8" x14ac:dyDescent="0.2">
      <c r="B28">
        <v>9</v>
      </c>
      <c r="C28" s="13">
        <v>4.4000000000000004</v>
      </c>
      <c r="D28" s="14">
        <v>2.9</v>
      </c>
      <c r="E28" s="14">
        <v>1.4</v>
      </c>
      <c r="F28" s="17">
        <v>0.2</v>
      </c>
    </row>
    <row r="29" spans="2:8" x14ac:dyDescent="0.2">
      <c r="B29">
        <v>10</v>
      </c>
      <c r="C29" s="13">
        <v>4.9000000000000004</v>
      </c>
      <c r="D29" s="14">
        <v>3.1</v>
      </c>
      <c r="E29" s="14">
        <v>1.5</v>
      </c>
      <c r="F29" s="17">
        <v>0.1</v>
      </c>
    </row>
    <row r="30" spans="2:8" x14ac:dyDescent="0.2">
      <c r="B30">
        <v>11</v>
      </c>
      <c r="C30" s="13">
        <v>5.4</v>
      </c>
      <c r="D30" s="14">
        <v>3.7</v>
      </c>
      <c r="E30" s="14">
        <v>1.5</v>
      </c>
      <c r="F30" s="17">
        <v>0.2</v>
      </c>
    </row>
    <row r="31" spans="2:8" x14ac:dyDescent="0.2">
      <c r="B31">
        <v>12</v>
      </c>
      <c r="C31" s="13">
        <v>4.8</v>
      </c>
      <c r="D31" s="14">
        <v>3.4</v>
      </c>
      <c r="E31" s="14">
        <v>1.6</v>
      </c>
      <c r="F31" s="17">
        <v>0.2</v>
      </c>
    </row>
    <row r="32" spans="2:8" x14ac:dyDescent="0.2">
      <c r="B32">
        <v>13</v>
      </c>
      <c r="C32" s="13">
        <v>4.8</v>
      </c>
      <c r="D32" s="14">
        <v>3</v>
      </c>
      <c r="E32" s="14">
        <v>1.4</v>
      </c>
      <c r="F32" s="17">
        <v>0.1</v>
      </c>
    </row>
    <row r="33" spans="2:16" x14ac:dyDescent="0.2">
      <c r="B33">
        <v>14</v>
      </c>
      <c r="C33" s="13">
        <v>4.3</v>
      </c>
      <c r="D33" s="14">
        <v>3</v>
      </c>
      <c r="E33" s="14">
        <v>1.1000000000000001</v>
      </c>
      <c r="F33" s="17">
        <v>0.1</v>
      </c>
    </row>
    <row r="34" spans="2:16" x14ac:dyDescent="0.2">
      <c r="B34">
        <v>15</v>
      </c>
      <c r="C34" s="13">
        <v>5.8</v>
      </c>
      <c r="D34" s="14">
        <v>4</v>
      </c>
      <c r="E34" s="14">
        <v>1.2</v>
      </c>
      <c r="F34" s="17">
        <v>0.2</v>
      </c>
    </row>
    <row r="35" spans="2:16" x14ac:dyDescent="0.2">
      <c r="B35">
        <v>16</v>
      </c>
      <c r="C35" s="13">
        <v>5.7</v>
      </c>
      <c r="D35" s="14">
        <v>4.4000000000000004</v>
      </c>
      <c r="E35" s="14">
        <v>1.5</v>
      </c>
      <c r="F35" s="17">
        <v>0.4</v>
      </c>
    </row>
    <row r="36" spans="2:16" x14ac:dyDescent="0.2">
      <c r="B36">
        <v>17</v>
      </c>
      <c r="C36" s="13">
        <v>5.4</v>
      </c>
      <c r="D36" s="14">
        <v>3.9</v>
      </c>
      <c r="E36" s="14">
        <v>1.3</v>
      </c>
      <c r="F36" s="17">
        <v>0.4</v>
      </c>
    </row>
    <row r="37" spans="2:16" x14ac:dyDescent="0.2">
      <c r="B37">
        <v>18</v>
      </c>
      <c r="C37" s="13">
        <v>5.0999999999999996</v>
      </c>
      <c r="D37" s="14">
        <v>3.5</v>
      </c>
      <c r="E37" s="14">
        <v>1.4</v>
      </c>
      <c r="F37" s="17">
        <v>0.3</v>
      </c>
    </row>
    <row r="38" spans="2:16" x14ac:dyDescent="0.2">
      <c r="B38">
        <v>19</v>
      </c>
      <c r="C38" s="13">
        <v>5.7</v>
      </c>
      <c r="D38" s="14">
        <v>3.8</v>
      </c>
      <c r="E38" s="14">
        <v>1.7</v>
      </c>
      <c r="F38" s="17">
        <v>0.3</v>
      </c>
    </row>
    <row r="39" spans="2:16" x14ac:dyDescent="0.2">
      <c r="B39">
        <v>20</v>
      </c>
      <c r="C39" s="13">
        <v>5.0999999999999996</v>
      </c>
      <c r="D39" s="14">
        <v>3.8</v>
      </c>
      <c r="E39" s="14">
        <v>1.5</v>
      </c>
      <c r="F39" s="17">
        <v>0.3</v>
      </c>
      <c r="P39" s="88"/>
    </row>
    <row r="40" spans="2:16" x14ac:dyDescent="0.2">
      <c r="B40">
        <v>21</v>
      </c>
      <c r="C40" s="13">
        <v>5.4</v>
      </c>
      <c r="D40" s="14">
        <v>3.4</v>
      </c>
      <c r="E40" s="14">
        <v>1.7</v>
      </c>
      <c r="F40" s="17">
        <v>0.2</v>
      </c>
      <c r="P40" s="88"/>
    </row>
    <row r="41" spans="2:16" x14ac:dyDescent="0.2">
      <c r="B41">
        <v>22</v>
      </c>
      <c r="C41" s="13">
        <v>5.0999999999999996</v>
      </c>
      <c r="D41" s="14">
        <v>3.7</v>
      </c>
      <c r="E41" s="14">
        <v>1.5</v>
      </c>
      <c r="F41" s="17">
        <v>0.4</v>
      </c>
      <c r="P41" s="88"/>
    </row>
    <row r="42" spans="2:16" x14ac:dyDescent="0.2">
      <c r="B42">
        <v>23</v>
      </c>
      <c r="C42" s="13">
        <v>4.5999999999999996</v>
      </c>
      <c r="D42" s="14">
        <v>3.6</v>
      </c>
      <c r="E42" s="14">
        <v>1</v>
      </c>
      <c r="F42" s="17">
        <v>0.2</v>
      </c>
    </row>
    <row r="43" spans="2:16" x14ac:dyDescent="0.2">
      <c r="B43">
        <v>24</v>
      </c>
      <c r="C43" s="13">
        <v>5.0999999999999996</v>
      </c>
      <c r="D43" s="14">
        <v>3.3</v>
      </c>
      <c r="E43" s="14">
        <v>1.7</v>
      </c>
      <c r="F43" s="17">
        <v>0.5</v>
      </c>
    </row>
    <row r="44" spans="2:16" x14ac:dyDescent="0.2">
      <c r="B44">
        <v>25</v>
      </c>
      <c r="C44" s="13">
        <v>4.8</v>
      </c>
      <c r="D44" s="14">
        <v>3.4</v>
      </c>
      <c r="E44" s="14">
        <v>1.9</v>
      </c>
      <c r="F44" s="17">
        <v>0.2</v>
      </c>
    </row>
    <row r="45" spans="2:16" x14ac:dyDescent="0.2">
      <c r="B45">
        <v>26</v>
      </c>
      <c r="C45" s="13">
        <v>5</v>
      </c>
      <c r="D45" s="14">
        <v>3</v>
      </c>
      <c r="E45" s="14">
        <v>1.6</v>
      </c>
      <c r="F45" s="17">
        <v>0.2</v>
      </c>
      <c r="N45" s="42"/>
    </row>
    <row r="46" spans="2:16" x14ac:dyDescent="0.2">
      <c r="B46">
        <v>27</v>
      </c>
      <c r="C46" s="13">
        <v>5</v>
      </c>
      <c r="D46" s="14">
        <v>3.4</v>
      </c>
      <c r="E46" s="14">
        <v>1.6</v>
      </c>
      <c r="F46" s="17">
        <v>0.4</v>
      </c>
    </row>
    <row r="47" spans="2:16" x14ac:dyDescent="0.2">
      <c r="B47">
        <v>28</v>
      </c>
      <c r="C47" s="13">
        <v>5.2</v>
      </c>
      <c r="D47" s="14">
        <v>3.5</v>
      </c>
      <c r="E47" s="14">
        <v>1.5</v>
      </c>
      <c r="F47" s="17">
        <v>0.2</v>
      </c>
    </row>
    <row r="48" spans="2:16" x14ac:dyDescent="0.2">
      <c r="B48">
        <v>29</v>
      </c>
      <c r="C48" s="13">
        <v>5.2</v>
      </c>
      <c r="D48" s="14">
        <v>3.4</v>
      </c>
      <c r="E48" s="14">
        <v>1.4</v>
      </c>
      <c r="F48" s="17">
        <v>0.2</v>
      </c>
    </row>
    <row r="49" spans="2:14" x14ac:dyDescent="0.2">
      <c r="B49">
        <v>30</v>
      </c>
      <c r="C49" s="13">
        <v>4.7</v>
      </c>
      <c r="D49" s="14">
        <v>3.2</v>
      </c>
      <c r="E49" s="14">
        <v>1.6</v>
      </c>
      <c r="F49" s="17">
        <v>0.2</v>
      </c>
      <c r="N49" s="42"/>
    </row>
    <row r="50" spans="2:14" x14ac:dyDescent="0.2">
      <c r="B50">
        <v>31</v>
      </c>
      <c r="C50" s="13">
        <v>4.8</v>
      </c>
      <c r="D50" s="14">
        <v>3.1</v>
      </c>
      <c r="E50" s="14">
        <v>1.6</v>
      </c>
      <c r="F50" s="17">
        <v>0.2</v>
      </c>
    </row>
    <row r="51" spans="2:14" x14ac:dyDescent="0.2">
      <c r="B51">
        <v>32</v>
      </c>
      <c r="C51" s="13">
        <v>5.4</v>
      </c>
      <c r="D51" s="14">
        <v>3.4</v>
      </c>
      <c r="E51" s="14">
        <v>1.5</v>
      </c>
      <c r="F51" s="17">
        <v>0.4</v>
      </c>
    </row>
    <row r="52" spans="2:14" x14ac:dyDescent="0.2">
      <c r="B52">
        <v>33</v>
      </c>
      <c r="C52" s="13">
        <v>5.2</v>
      </c>
      <c r="D52" s="14">
        <v>4.0999999999999996</v>
      </c>
      <c r="E52" s="14">
        <v>1.5</v>
      </c>
      <c r="F52" s="17">
        <v>0.1</v>
      </c>
      <c r="N52" s="42"/>
    </row>
    <row r="53" spans="2:14" x14ac:dyDescent="0.2">
      <c r="B53">
        <v>34</v>
      </c>
      <c r="C53" s="13">
        <v>5.5</v>
      </c>
      <c r="D53" s="14">
        <v>4.2</v>
      </c>
      <c r="E53" s="14">
        <v>1.4</v>
      </c>
      <c r="F53" s="17">
        <v>0.2</v>
      </c>
    </row>
    <row r="54" spans="2:14" x14ac:dyDescent="0.2">
      <c r="B54">
        <v>35</v>
      </c>
      <c r="C54" s="13">
        <v>4.9000000000000004</v>
      </c>
      <c r="D54" s="14">
        <v>3.1</v>
      </c>
      <c r="E54" s="14">
        <v>1.5</v>
      </c>
      <c r="F54" s="17">
        <v>0.2</v>
      </c>
    </row>
    <row r="55" spans="2:14" x14ac:dyDescent="0.2">
      <c r="B55">
        <v>36</v>
      </c>
      <c r="C55" s="13">
        <v>5</v>
      </c>
      <c r="D55" s="14">
        <v>3.2</v>
      </c>
      <c r="E55" s="14">
        <v>1.2</v>
      </c>
      <c r="F55" s="17">
        <v>0.2</v>
      </c>
      <c r="N55" s="42"/>
    </row>
    <row r="56" spans="2:14" x14ac:dyDescent="0.2">
      <c r="B56">
        <v>37</v>
      </c>
      <c r="C56" s="13">
        <v>5.5</v>
      </c>
      <c r="D56" s="14">
        <v>3.5</v>
      </c>
      <c r="E56" s="14">
        <v>1.3</v>
      </c>
      <c r="F56" s="17">
        <v>0.2</v>
      </c>
    </row>
    <row r="57" spans="2:14" x14ac:dyDescent="0.2">
      <c r="B57">
        <v>38</v>
      </c>
      <c r="C57" s="13">
        <v>4.9000000000000004</v>
      </c>
      <c r="D57" s="14">
        <v>3.6</v>
      </c>
      <c r="E57" s="14">
        <v>1.4</v>
      </c>
      <c r="F57" s="17">
        <v>0.1</v>
      </c>
    </row>
    <row r="58" spans="2:14" x14ac:dyDescent="0.2">
      <c r="B58">
        <v>39</v>
      </c>
      <c r="C58" s="13">
        <v>4.4000000000000004</v>
      </c>
      <c r="D58" s="14">
        <v>3</v>
      </c>
      <c r="E58" s="14">
        <v>1.3</v>
      </c>
      <c r="F58" s="17">
        <v>0.2</v>
      </c>
    </row>
    <row r="59" spans="2:14" x14ac:dyDescent="0.2">
      <c r="B59">
        <v>40</v>
      </c>
      <c r="C59" s="13">
        <v>5.0999999999999996</v>
      </c>
      <c r="D59" s="14">
        <v>3.4</v>
      </c>
      <c r="E59" s="14">
        <v>1.5</v>
      </c>
      <c r="F59" s="17">
        <v>0.2</v>
      </c>
    </row>
    <row r="60" spans="2:14" x14ac:dyDescent="0.2">
      <c r="B60">
        <v>41</v>
      </c>
      <c r="C60" s="13">
        <v>5</v>
      </c>
      <c r="D60" s="14">
        <v>3.5</v>
      </c>
      <c r="E60" s="14">
        <v>1.3</v>
      </c>
      <c r="F60" s="17">
        <v>0.3</v>
      </c>
    </row>
    <row r="61" spans="2:14" x14ac:dyDescent="0.2">
      <c r="B61">
        <v>42</v>
      </c>
      <c r="C61" s="13">
        <v>4.5</v>
      </c>
      <c r="D61" s="14">
        <v>2.2999999999999998</v>
      </c>
      <c r="E61" s="14">
        <v>1.3</v>
      </c>
      <c r="F61" s="17">
        <v>0.3</v>
      </c>
    </row>
    <row r="62" spans="2:14" x14ac:dyDescent="0.2">
      <c r="B62">
        <v>43</v>
      </c>
      <c r="C62" s="13">
        <v>4.4000000000000004</v>
      </c>
      <c r="D62" s="14">
        <v>3.2</v>
      </c>
      <c r="E62" s="14">
        <v>1.3</v>
      </c>
      <c r="F62" s="17">
        <v>0.2</v>
      </c>
    </row>
    <row r="63" spans="2:14" x14ac:dyDescent="0.2">
      <c r="B63">
        <v>44</v>
      </c>
      <c r="C63" s="13">
        <v>5</v>
      </c>
      <c r="D63" s="14">
        <v>3.5</v>
      </c>
      <c r="E63" s="14">
        <v>1.6</v>
      </c>
      <c r="F63" s="17">
        <v>0.6</v>
      </c>
    </row>
    <row r="64" spans="2:14" x14ac:dyDescent="0.2">
      <c r="B64">
        <v>45</v>
      </c>
      <c r="C64" s="13">
        <v>5.0999999999999996</v>
      </c>
      <c r="D64" s="14">
        <v>3.8</v>
      </c>
      <c r="E64" s="14">
        <v>1.9</v>
      </c>
      <c r="F64" s="17">
        <v>0.4</v>
      </c>
    </row>
    <row r="65" spans="2:8" x14ac:dyDescent="0.2">
      <c r="B65">
        <v>46</v>
      </c>
      <c r="C65" s="13">
        <v>4.8</v>
      </c>
      <c r="D65" s="14">
        <v>3</v>
      </c>
      <c r="E65" s="14">
        <v>1.4</v>
      </c>
      <c r="F65" s="17">
        <v>0.3</v>
      </c>
    </row>
    <row r="66" spans="2:8" x14ac:dyDescent="0.2">
      <c r="B66">
        <v>47</v>
      </c>
      <c r="C66" s="13">
        <v>5.0999999999999996</v>
      </c>
      <c r="D66" s="14">
        <v>3.8</v>
      </c>
      <c r="E66" s="14">
        <v>1.6</v>
      </c>
      <c r="F66" s="17">
        <v>0.2</v>
      </c>
    </row>
    <row r="67" spans="2:8" x14ac:dyDescent="0.2">
      <c r="B67">
        <v>48</v>
      </c>
      <c r="C67" s="13">
        <v>4.5999999999999996</v>
      </c>
      <c r="D67" s="14">
        <v>3.2</v>
      </c>
      <c r="E67" s="14">
        <v>1.4</v>
      </c>
      <c r="F67" s="17">
        <v>0.2</v>
      </c>
    </row>
    <row r="68" spans="2:8" x14ac:dyDescent="0.2">
      <c r="B68">
        <v>49</v>
      </c>
      <c r="C68" s="13">
        <v>5.3</v>
      </c>
      <c r="D68" s="14">
        <v>3.7</v>
      </c>
      <c r="E68" s="14">
        <v>1.5</v>
      </c>
      <c r="F68" s="17">
        <v>0.2</v>
      </c>
    </row>
    <row r="69" spans="2:8" ht="13.5" thickBot="1" x14ac:dyDescent="0.25">
      <c r="B69">
        <v>50</v>
      </c>
      <c r="C69" s="15">
        <v>5</v>
      </c>
      <c r="D69" s="16">
        <v>3.3</v>
      </c>
      <c r="E69" s="16">
        <v>1.4</v>
      </c>
      <c r="F69" s="18">
        <v>0.2</v>
      </c>
    </row>
    <row r="74" spans="2:8" x14ac:dyDescent="0.2">
      <c r="H74" t="s">
        <v>519</v>
      </c>
    </row>
    <row r="99" spans="8:8" x14ac:dyDescent="0.2">
      <c r="H99" t="s">
        <v>507</v>
      </c>
    </row>
    <row r="124" spans="8:8" x14ac:dyDescent="0.2">
      <c r="H124" t="s">
        <v>545</v>
      </c>
    </row>
  </sheetData>
  <sheetProtection algorithmName="SHA-512" hashValue="mTAdhtFbTPLOZssOGykRbmiJZiCbSQjfvIMcKEPCf1IrP0EA5FOOFWlUjQ936YpViIHlnXHdHACFbQcibpP50g==" saltValue="EqIP+eRjXnoKV9Q2/AoabA==" spinCount="100000" sheet="1" scenarios="1"/>
  <phoneticPr fontId="3"/>
  <pageMargins left="0.7" right="0.7" top="0.75" bottom="0.75"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dimension ref="A1:E167"/>
  <sheetViews>
    <sheetView workbookViewId="0"/>
  </sheetViews>
  <sheetFormatPr defaultRowHeight="13" x14ac:dyDescent="0.2"/>
  <cols>
    <col min="1" max="1" width="11" bestFit="1" customWidth="1"/>
  </cols>
  <sheetData>
    <row r="1" spans="1:5" x14ac:dyDescent="0.2">
      <c r="A1" t="s">
        <v>506</v>
      </c>
    </row>
    <row r="3" spans="1:5" x14ac:dyDescent="0.2">
      <c r="A3" t="s">
        <v>65</v>
      </c>
    </row>
    <row r="4" spans="1:5" x14ac:dyDescent="0.2">
      <c r="B4" s="19" t="s">
        <v>23</v>
      </c>
      <c r="C4" s="19" t="s">
        <v>24</v>
      </c>
      <c r="D4" s="19" t="s">
        <v>41</v>
      </c>
      <c r="E4" s="19" t="s">
        <v>42</v>
      </c>
    </row>
    <row r="5" spans="1:5" x14ac:dyDescent="0.2">
      <c r="A5" t="s">
        <v>209</v>
      </c>
      <c r="B5">
        <v>50</v>
      </c>
      <c r="C5">
        <v>50</v>
      </c>
      <c r="D5">
        <v>50</v>
      </c>
      <c r="E5">
        <v>50</v>
      </c>
    </row>
    <row r="6" spans="1:5" x14ac:dyDescent="0.2">
      <c r="A6" t="s">
        <v>43</v>
      </c>
      <c r="B6" s="21">
        <v>5.0059999999999993</v>
      </c>
      <c r="C6" s="21">
        <v>3.4280000000000008</v>
      </c>
      <c r="D6" s="21">
        <v>1.4620000000000002</v>
      </c>
      <c r="E6" s="21">
        <v>0.24599999999999991</v>
      </c>
    </row>
    <row r="7" spans="1:5" x14ac:dyDescent="0.2">
      <c r="A7" t="s">
        <v>46</v>
      </c>
      <c r="B7" s="21">
        <v>0.12424897959183666</v>
      </c>
      <c r="C7" s="21">
        <v>0.14368979591836947</v>
      </c>
      <c r="D7" s="21">
        <v>3.0159183673467978E-2</v>
      </c>
      <c r="E7" s="21">
        <v>1.1106122448979655E-2</v>
      </c>
    </row>
    <row r="8" spans="1:5" x14ac:dyDescent="0.2">
      <c r="A8" t="s">
        <v>44</v>
      </c>
      <c r="B8" s="21">
        <v>0.3524896872134512</v>
      </c>
      <c r="C8" s="21">
        <v>0.37906436909629143</v>
      </c>
      <c r="D8" s="21">
        <v>0.17366399648018002</v>
      </c>
      <c r="E8" s="21">
        <v>0.10538558938004595</v>
      </c>
    </row>
    <row r="9" spans="1:5" x14ac:dyDescent="0.2">
      <c r="A9" t="s">
        <v>67</v>
      </c>
      <c r="B9" s="21">
        <v>4.3</v>
      </c>
      <c r="C9" s="21">
        <v>2.2999999999999998</v>
      </c>
      <c r="D9" s="21">
        <v>1</v>
      </c>
      <c r="E9" s="21">
        <v>0.1</v>
      </c>
    </row>
    <row r="10" spans="1:5" x14ac:dyDescent="0.2">
      <c r="A10" t="s">
        <v>69</v>
      </c>
      <c r="B10" s="21">
        <v>5.8</v>
      </c>
      <c r="C10" s="21">
        <v>4.4000000000000004</v>
      </c>
      <c r="D10" s="21">
        <v>1.9</v>
      </c>
      <c r="E10" s="21">
        <v>0.6</v>
      </c>
    </row>
    <row r="11" spans="1:5" x14ac:dyDescent="0.2">
      <c r="A11" t="s">
        <v>176</v>
      </c>
      <c r="B11" s="21">
        <v>-0.25268879622365326</v>
      </c>
      <c r="C11" s="21">
        <v>0.95470326277722073</v>
      </c>
      <c r="D11" s="21">
        <v>1.0215761065826099</v>
      </c>
      <c r="E11" s="21">
        <v>1.7191302489176348</v>
      </c>
    </row>
    <row r="12" spans="1:5" x14ac:dyDescent="0.2">
      <c r="A12" t="s">
        <v>175</v>
      </c>
      <c r="B12" s="21">
        <v>0.12008698599541411</v>
      </c>
      <c r="C12" s="21">
        <v>4.1166519712295561E-2</v>
      </c>
      <c r="D12" s="21">
        <v>0.10639389969824309</v>
      </c>
      <c r="E12" s="21">
        <v>1.2538613703469448</v>
      </c>
    </row>
    <row r="14" spans="1:5" x14ac:dyDescent="0.2">
      <c r="A14" t="s">
        <v>297</v>
      </c>
    </row>
    <row r="15" spans="1:5" x14ac:dyDescent="0.2">
      <c r="B15" s="19" t="s">
        <v>23</v>
      </c>
      <c r="C15" s="19" t="s">
        <v>24</v>
      </c>
      <c r="D15" s="19" t="s">
        <v>41</v>
      </c>
      <c r="E15" s="19" t="s">
        <v>42</v>
      </c>
    </row>
    <row r="16" spans="1:5" x14ac:dyDescent="0.2">
      <c r="A16" s="19" t="s">
        <v>23</v>
      </c>
      <c r="B16" s="21">
        <v>0.99999999999999989</v>
      </c>
      <c r="C16" s="21">
        <v>0.74254668566515969</v>
      </c>
      <c r="D16" s="21">
        <v>0.26717575886875716</v>
      </c>
      <c r="E16" s="21">
        <v>0.27809835293596941</v>
      </c>
    </row>
    <row r="17" spans="1:5" x14ac:dyDescent="0.2">
      <c r="A17" s="19" t="s">
        <v>24</v>
      </c>
      <c r="B17" s="21">
        <v>0.74254668566515969</v>
      </c>
      <c r="C17" s="21">
        <v>1</v>
      </c>
      <c r="D17" s="21">
        <v>0.17769996678227074</v>
      </c>
      <c r="E17" s="21">
        <v>0.23275201136287943</v>
      </c>
    </row>
    <row r="18" spans="1:5" x14ac:dyDescent="0.2">
      <c r="A18" s="19" t="s">
        <v>41</v>
      </c>
      <c r="B18" s="21">
        <v>0.26717575886875716</v>
      </c>
      <c r="C18" s="21">
        <v>0.17769996678227074</v>
      </c>
      <c r="D18" s="21">
        <v>1</v>
      </c>
      <c r="E18" s="21">
        <v>0.33163004080411851</v>
      </c>
    </row>
    <row r="19" spans="1:5" x14ac:dyDescent="0.2">
      <c r="A19" s="19" t="s">
        <v>42</v>
      </c>
      <c r="B19" s="21">
        <v>0.27809835293596941</v>
      </c>
      <c r="C19" s="21">
        <v>0.23275201136287943</v>
      </c>
      <c r="D19" s="21">
        <v>0.33163004080411851</v>
      </c>
      <c r="E19" s="21">
        <v>1</v>
      </c>
    </row>
    <row r="21" spans="1:5" x14ac:dyDescent="0.2">
      <c r="A21" t="s">
        <v>520</v>
      </c>
    </row>
    <row r="22" spans="1:5" x14ac:dyDescent="0.2">
      <c r="B22" s="19" t="s">
        <v>23</v>
      </c>
      <c r="C22" s="19" t="s">
        <v>24</v>
      </c>
      <c r="D22" s="19" t="s">
        <v>41</v>
      </c>
      <c r="E22" s="19" t="s">
        <v>42</v>
      </c>
    </row>
    <row r="23" spans="1:5" x14ac:dyDescent="0.2">
      <c r="A23" s="19" t="s">
        <v>23</v>
      </c>
      <c r="B23" s="122">
        <v>0.99999999999999989</v>
      </c>
      <c r="C23" s="127">
        <v>0.74254668566515969</v>
      </c>
      <c r="D23" s="129">
        <v>0.26717575886875716</v>
      </c>
      <c r="E23" s="129">
        <v>0.27809835293596941</v>
      </c>
    </row>
    <row r="24" spans="1:5" x14ac:dyDescent="0.2">
      <c r="A24" s="19" t="s">
        <v>24</v>
      </c>
      <c r="B24" s="127">
        <v>0.74254668566515969</v>
      </c>
      <c r="C24" s="122">
        <v>1</v>
      </c>
      <c r="D24" s="125">
        <v>0.17769996678227074</v>
      </c>
      <c r="E24" s="125">
        <v>0.23275201136287943</v>
      </c>
    </row>
    <row r="25" spans="1:5" x14ac:dyDescent="0.2">
      <c r="A25" s="19" t="s">
        <v>41</v>
      </c>
      <c r="B25" s="129">
        <v>0.26717575886875716</v>
      </c>
      <c r="C25" s="125">
        <v>0.17769996678227074</v>
      </c>
      <c r="D25" s="122">
        <v>1</v>
      </c>
      <c r="E25" s="129">
        <v>0.33163004080411851</v>
      </c>
    </row>
    <row r="26" spans="1:5" x14ac:dyDescent="0.2">
      <c r="A26" s="19" t="s">
        <v>42</v>
      </c>
      <c r="B26" s="129">
        <v>0.27809835293596941</v>
      </c>
      <c r="C26" s="125">
        <v>0.23275201136287943</v>
      </c>
      <c r="D26" s="129">
        <v>0.33163004080411851</v>
      </c>
      <c r="E26" s="122">
        <v>1</v>
      </c>
    </row>
    <row r="28" spans="1:5" x14ac:dyDescent="0.2">
      <c r="A28" t="s">
        <v>509</v>
      </c>
    </row>
    <row r="29" spans="1:5" x14ac:dyDescent="0.2">
      <c r="A29" s="130"/>
      <c r="B29" s="131">
        <v>1</v>
      </c>
      <c r="D29" s="136"/>
      <c r="E29" t="s">
        <v>514</v>
      </c>
    </row>
    <row r="30" spans="1:5" x14ac:dyDescent="0.2">
      <c r="A30" s="132"/>
      <c r="B30" t="s">
        <v>510</v>
      </c>
      <c r="D30" s="137"/>
      <c r="E30" t="s">
        <v>515</v>
      </c>
    </row>
    <row r="31" spans="1:5" x14ac:dyDescent="0.2">
      <c r="A31" s="133"/>
      <c r="B31" t="s">
        <v>511</v>
      </c>
      <c r="D31" s="138"/>
      <c r="E31" t="s">
        <v>516</v>
      </c>
    </row>
    <row r="32" spans="1:5" x14ac:dyDescent="0.2">
      <c r="A32" s="134"/>
      <c r="B32" t="s">
        <v>512</v>
      </c>
      <c r="D32" s="139"/>
      <c r="E32" t="s">
        <v>517</v>
      </c>
    </row>
    <row r="33" spans="1:5" x14ac:dyDescent="0.2">
      <c r="A33" s="135"/>
      <c r="B33" t="s">
        <v>513</v>
      </c>
    </row>
    <row r="35" spans="1:5" x14ac:dyDescent="0.2">
      <c r="A35" t="s">
        <v>301</v>
      </c>
    </row>
    <row r="36" spans="1:5" x14ac:dyDescent="0.2">
      <c r="B36" s="19" t="s">
        <v>23</v>
      </c>
      <c r="C36" s="19" t="s">
        <v>24</v>
      </c>
      <c r="D36" s="19" t="s">
        <v>41</v>
      </c>
      <c r="E36" s="19" t="s">
        <v>42</v>
      </c>
    </row>
    <row r="37" spans="1:5" x14ac:dyDescent="0.2">
      <c r="A37" s="19" t="s">
        <v>23</v>
      </c>
      <c r="B37" s="90">
        <v>50</v>
      </c>
      <c r="C37" s="90">
        <v>50</v>
      </c>
      <c r="D37" s="90">
        <v>50</v>
      </c>
      <c r="E37" s="90">
        <v>50</v>
      </c>
    </row>
    <row r="38" spans="1:5" x14ac:dyDescent="0.2">
      <c r="A38" s="19" t="s">
        <v>24</v>
      </c>
      <c r="B38" s="90">
        <v>50</v>
      </c>
      <c r="C38" s="90">
        <v>50</v>
      </c>
      <c r="D38" s="90">
        <v>50</v>
      </c>
      <c r="E38" s="90">
        <v>50</v>
      </c>
    </row>
    <row r="39" spans="1:5" x14ac:dyDescent="0.2">
      <c r="A39" s="19" t="s">
        <v>41</v>
      </c>
      <c r="B39" s="90">
        <v>50</v>
      </c>
      <c r="C39" s="90">
        <v>50</v>
      </c>
      <c r="D39" s="90">
        <v>50</v>
      </c>
      <c r="E39" s="90">
        <v>50</v>
      </c>
    </row>
    <row r="40" spans="1:5" x14ac:dyDescent="0.2">
      <c r="A40" s="19" t="s">
        <v>42</v>
      </c>
      <c r="B40" s="90">
        <v>50</v>
      </c>
      <c r="C40" s="90">
        <v>50</v>
      </c>
      <c r="D40" s="90">
        <v>50</v>
      </c>
      <c r="E40" s="90">
        <v>50</v>
      </c>
    </row>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spans="1:4" ht="13.5" customHeight="1" x14ac:dyDescent="0.2"/>
    <row r="66" spans="1:4" ht="13.5" customHeight="1" x14ac:dyDescent="0.2"/>
    <row r="67" spans="1:4" ht="13.5" customHeight="1" x14ac:dyDescent="0.2"/>
    <row r="68" spans="1:4" ht="13.5" customHeight="1" x14ac:dyDescent="0.2"/>
    <row r="69" spans="1:4" ht="13.5" customHeight="1" x14ac:dyDescent="0.2"/>
    <row r="70" spans="1:4" ht="13.5" customHeight="1" x14ac:dyDescent="0.2"/>
    <row r="71" spans="1:4" ht="13.5" customHeight="1" x14ac:dyDescent="0.2"/>
    <row r="72" spans="1:4" ht="13.5" customHeight="1" x14ac:dyDescent="0.2"/>
    <row r="73" spans="1:4" ht="13.5" customHeight="1" x14ac:dyDescent="0.2"/>
    <row r="74" spans="1:4" ht="13.5" customHeight="1" x14ac:dyDescent="0.2"/>
    <row r="76" spans="1:4" x14ac:dyDescent="0.2">
      <c r="A76" t="s">
        <v>155</v>
      </c>
    </row>
    <row r="77" spans="1:4" x14ac:dyDescent="0.2">
      <c r="A77" t="s">
        <v>144</v>
      </c>
    </row>
    <row r="78" spans="1:4" x14ac:dyDescent="0.2">
      <c r="A78" t="s">
        <v>482</v>
      </c>
      <c r="D78" t="s">
        <v>487</v>
      </c>
    </row>
    <row r="79" spans="1:4" x14ac:dyDescent="0.2">
      <c r="A79" t="s">
        <v>145</v>
      </c>
      <c r="B79" t="s">
        <v>146</v>
      </c>
      <c r="C79" t="s">
        <v>147</v>
      </c>
      <c r="D79" t="s">
        <v>483</v>
      </c>
    </row>
    <row r="80" spans="1:4" x14ac:dyDescent="0.2">
      <c r="A80" s="20">
        <v>4.3</v>
      </c>
      <c r="B80" s="90">
        <v>5</v>
      </c>
      <c r="C80" s="21">
        <v>0.1</v>
      </c>
      <c r="D80" s="21">
        <v>0.1</v>
      </c>
    </row>
    <row r="81" spans="1:4" x14ac:dyDescent="0.2">
      <c r="A81" s="20">
        <v>4.5999999999999996</v>
      </c>
      <c r="B81" s="90">
        <v>11</v>
      </c>
      <c r="C81" s="21">
        <v>0.22</v>
      </c>
      <c r="D81" s="21">
        <v>0.32</v>
      </c>
    </row>
    <row r="82" spans="1:4" x14ac:dyDescent="0.2">
      <c r="A82" s="20">
        <v>4.8999999999999995</v>
      </c>
      <c r="B82" s="90">
        <v>20</v>
      </c>
      <c r="C82" s="21">
        <v>0.4</v>
      </c>
      <c r="D82" s="21">
        <v>0.72</v>
      </c>
    </row>
    <row r="83" spans="1:4" x14ac:dyDescent="0.2">
      <c r="A83" s="20">
        <v>5.1999999999999993</v>
      </c>
      <c r="B83" s="90">
        <v>9</v>
      </c>
      <c r="C83" s="21">
        <v>0.18</v>
      </c>
      <c r="D83" s="21">
        <v>0.9</v>
      </c>
    </row>
    <row r="84" spans="1:4" x14ac:dyDescent="0.2">
      <c r="A84" s="20">
        <v>5.4999999999999991</v>
      </c>
      <c r="B84" s="90">
        <v>4</v>
      </c>
      <c r="C84" s="21">
        <v>0.08</v>
      </c>
      <c r="D84" s="21">
        <v>0.98</v>
      </c>
    </row>
    <row r="85" spans="1:4" x14ac:dyDescent="0.2">
      <c r="A85" s="20">
        <v>5.7999999999999989</v>
      </c>
      <c r="B85" s="90">
        <v>1</v>
      </c>
      <c r="C85" s="21">
        <v>0.02</v>
      </c>
      <c r="D85" s="21">
        <v>1</v>
      </c>
    </row>
    <row r="87" spans="1:4" x14ac:dyDescent="0.2">
      <c r="A87" t="s">
        <v>484</v>
      </c>
      <c r="D87" t="s">
        <v>487</v>
      </c>
    </row>
    <row r="88" spans="1:4" x14ac:dyDescent="0.2">
      <c r="A88" t="s">
        <v>145</v>
      </c>
      <c r="B88" t="s">
        <v>146</v>
      </c>
      <c r="C88" t="s">
        <v>147</v>
      </c>
      <c r="D88" t="s">
        <v>483</v>
      </c>
    </row>
    <row r="89" spans="1:4" x14ac:dyDescent="0.2">
      <c r="A89" s="20">
        <v>2.2999999999999998</v>
      </c>
      <c r="B89" s="90">
        <v>1</v>
      </c>
      <c r="C89" s="21">
        <v>0.02</v>
      </c>
      <c r="D89" s="21">
        <v>0.02</v>
      </c>
    </row>
    <row r="90" spans="1:4" x14ac:dyDescent="0.2">
      <c r="A90" s="20">
        <v>2.65</v>
      </c>
      <c r="B90" s="90">
        <v>1</v>
      </c>
      <c r="C90" s="21">
        <v>0.02</v>
      </c>
      <c r="D90" s="21">
        <v>0.04</v>
      </c>
    </row>
    <row r="91" spans="1:4" x14ac:dyDescent="0.2">
      <c r="A91" s="20">
        <v>3</v>
      </c>
      <c r="B91" s="90">
        <v>17</v>
      </c>
      <c r="C91" s="21">
        <v>0.34</v>
      </c>
      <c r="D91" s="21">
        <v>0.38</v>
      </c>
    </row>
    <row r="92" spans="1:4" x14ac:dyDescent="0.2">
      <c r="A92" s="20">
        <v>3.35</v>
      </c>
      <c r="B92" s="90">
        <v>18</v>
      </c>
      <c r="C92" s="21">
        <v>0.36</v>
      </c>
      <c r="D92" s="21">
        <v>0.74</v>
      </c>
    </row>
    <row r="93" spans="1:4" x14ac:dyDescent="0.2">
      <c r="A93" s="20">
        <v>3.7</v>
      </c>
      <c r="B93" s="90">
        <v>10</v>
      </c>
      <c r="C93" s="21">
        <v>0.2</v>
      </c>
      <c r="D93" s="21">
        <v>0.94</v>
      </c>
    </row>
    <row r="94" spans="1:4" x14ac:dyDescent="0.2">
      <c r="A94" s="20">
        <v>4.0500000000000007</v>
      </c>
      <c r="B94" s="90">
        <v>2</v>
      </c>
      <c r="C94" s="21">
        <v>0.04</v>
      </c>
      <c r="D94" s="21">
        <v>0.98</v>
      </c>
    </row>
    <row r="95" spans="1:4" x14ac:dyDescent="0.2">
      <c r="A95" s="20">
        <v>4.4000000000000004</v>
      </c>
      <c r="B95" s="90">
        <v>1</v>
      </c>
      <c r="C95" s="21">
        <v>0.02</v>
      </c>
      <c r="D95" s="21">
        <v>1</v>
      </c>
    </row>
    <row r="97" spans="1:4" x14ac:dyDescent="0.2">
      <c r="A97" t="s">
        <v>485</v>
      </c>
      <c r="D97" t="s">
        <v>487</v>
      </c>
    </row>
    <row r="98" spans="1:4" x14ac:dyDescent="0.2">
      <c r="A98" t="s">
        <v>145</v>
      </c>
      <c r="B98" t="s">
        <v>146</v>
      </c>
      <c r="C98" t="s">
        <v>147</v>
      </c>
      <c r="D98" t="s">
        <v>483</v>
      </c>
    </row>
    <row r="99" spans="1:4" x14ac:dyDescent="0.2">
      <c r="A99" s="20">
        <v>1</v>
      </c>
      <c r="B99" s="90">
        <v>2</v>
      </c>
      <c r="C99" s="21">
        <v>0.04</v>
      </c>
      <c r="D99" s="21">
        <v>0.04</v>
      </c>
    </row>
    <row r="100" spans="1:4" x14ac:dyDescent="0.2">
      <c r="A100" s="20">
        <v>1.1499999999999999</v>
      </c>
      <c r="B100" s="90">
        <v>2</v>
      </c>
      <c r="C100" s="21">
        <v>0.04</v>
      </c>
      <c r="D100" s="21">
        <v>0.08</v>
      </c>
    </row>
    <row r="101" spans="1:4" x14ac:dyDescent="0.2">
      <c r="A101" s="20">
        <v>1.2999999999999998</v>
      </c>
      <c r="B101" s="90">
        <v>20</v>
      </c>
      <c r="C101" s="21">
        <v>0.4</v>
      </c>
      <c r="D101" s="21">
        <v>0.48</v>
      </c>
    </row>
    <row r="102" spans="1:4" x14ac:dyDescent="0.2">
      <c r="A102" s="20">
        <v>1.4499999999999997</v>
      </c>
      <c r="B102" s="90">
        <v>13</v>
      </c>
      <c r="C102" s="21">
        <v>0.26</v>
      </c>
      <c r="D102" s="21">
        <v>0.74</v>
      </c>
    </row>
    <row r="103" spans="1:4" x14ac:dyDescent="0.2">
      <c r="A103" s="20">
        <v>1.5999999999999996</v>
      </c>
      <c r="B103" s="90">
        <v>11</v>
      </c>
      <c r="C103" s="21">
        <v>0.22</v>
      </c>
      <c r="D103" s="21">
        <v>0.96</v>
      </c>
    </row>
    <row r="104" spans="1:4" x14ac:dyDescent="0.2">
      <c r="A104" s="20">
        <v>1.7499999999999996</v>
      </c>
      <c r="B104" s="90">
        <v>0</v>
      </c>
      <c r="C104" s="21">
        <v>0</v>
      </c>
      <c r="D104" s="21">
        <v>0.96</v>
      </c>
    </row>
    <row r="105" spans="1:4" x14ac:dyDescent="0.2">
      <c r="A105" s="20">
        <v>1.8999999999999995</v>
      </c>
      <c r="B105" s="90">
        <v>2</v>
      </c>
      <c r="C105" s="21">
        <v>0.04</v>
      </c>
      <c r="D105" s="21">
        <v>1</v>
      </c>
    </row>
    <row r="107" spans="1:4" x14ac:dyDescent="0.2">
      <c r="A107" t="s">
        <v>486</v>
      </c>
      <c r="D107" t="s">
        <v>487</v>
      </c>
    </row>
    <row r="108" spans="1:4" x14ac:dyDescent="0.2">
      <c r="A108" t="s">
        <v>145</v>
      </c>
      <c r="B108" t="s">
        <v>146</v>
      </c>
      <c r="C108" t="s">
        <v>147</v>
      </c>
      <c r="D108" t="s">
        <v>483</v>
      </c>
    </row>
    <row r="109" spans="1:4" x14ac:dyDescent="0.2">
      <c r="A109" s="20">
        <v>0.1</v>
      </c>
      <c r="B109" s="90">
        <v>5</v>
      </c>
      <c r="C109" s="21">
        <v>0.1</v>
      </c>
      <c r="D109" s="21">
        <v>0.1</v>
      </c>
    </row>
    <row r="110" spans="1:4" x14ac:dyDescent="0.2">
      <c r="A110" s="20">
        <v>0.2</v>
      </c>
      <c r="B110" s="90">
        <v>29</v>
      </c>
      <c r="C110" s="21">
        <v>0.57999999999999996</v>
      </c>
      <c r="D110" s="21">
        <v>0.68</v>
      </c>
    </row>
    <row r="111" spans="1:4" x14ac:dyDescent="0.2">
      <c r="A111" s="20">
        <v>0.30000000000000004</v>
      </c>
      <c r="B111" s="90">
        <v>7</v>
      </c>
      <c r="C111" s="21">
        <v>0.14000000000000001</v>
      </c>
      <c r="D111" s="21">
        <v>0.82000000000000006</v>
      </c>
    </row>
    <row r="112" spans="1:4" x14ac:dyDescent="0.2">
      <c r="A112" s="20">
        <v>0.4</v>
      </c>
      <c r="B112" s="90">
        <v>7</v>
      </c>
      <c r="C112" s="21">
        <v>0.14000000000000001</v>
      </c>
      <c r="D112" s="21">
        <v>0.96</v>
      </c>
    </row>
    <row r="113" spans="1:4" x14ac:dyDescent="0.2">
      <c r="A113" s="20">
        <v>0.5</v>
      </c>
      <c r="B113" s="90">
        <v>1</v>
      </c>
      <c r="C113" s="21">
        <v>0.02</v>
      </c>
      <c r="D113" s="21">
        <v>0.98</v>
      </c>
    </row>
    <row r="114" spans="1:4" x14ac:dyDescent="0.2">
      <c r="A114" s="20">
        <v>0.6</v>
      </c>
      <c r="B114" s="90">
        <v>1</v>
      </c>
      <c r="C114" s="21">
        <v>0.02</v>
      </c>
      <c r="D114" s="21">
        <v>1</v>
      </c>
    </row>
    <row r="117" spans="1:4" x14ac:dyDescent="0.2">
      <c r="A117" s="19" t="s">
        <v>23</v>
      </c>
      <c r="B117" s="19" t="s">
        <v>24</v>
      </c>
      <c r="C117" s="19" t="s">
        <v>41</v>
      </c>
      <c r="D117" s="19" t="s">
        <v>42</v>
      </c>
    </row>
    <row r="118" spans="1:4" x14ac:dyDescent="0.2">
      <c r="A118" s="14">
        <v>5.0999999999999996</v>
      </c>
      <c r="B118" s="14">
        <v>3.5</v>
      </c>
      <c r="C118" s="14">
        <v>1.4</v>
      </c>
      <c r="D118" s="14">
        <v>0.2</v>
      </c>
    </row>
    <row r="119" spans="1:4" x14ac:dyDescent="0.2">
      <c r="A119" s="14">
        <v>4.9000000000000004</v>
      </c>
      <c r="B119" s="14">
        <v>3</v>
      </c>
      <c r="C119" s="14">
        <v>1.4</v>
      </c>
      <c r="D119" s="14">
        <v>0.2</v>
      </c>
    </row>
    <row r="120" spans="1:4" x14ac:dyDescent="0.2">
      <c r="A120" s="14">
        <v>4.7</v>
      </c>
      <c r="B120" s="14">
        <v>3.2</v>
      </c>
      <c r="C120" s="14">
        <v>1.3</v>
      </c>
      <c r="D120" s="14">
        <v>0.2</v>
      </c>
    </row>
    <row r="121" spans="1:4" x14ac:dyDescent="0.2">
      <c r="A121" s="14">
        <v>4.5999999999999996</v>
      </c>
      <c r="B121" s="14">
        <v>3.1</v>
      </c>
      <c r="C121" s="14">
        <v>1.5</v>
      </c>
      <c r="D121" s="14">
        <v>0.2</v>
      </c>
    </row>
    <row r="122" spans="1:4" x14ac:dyDescent="0.2">
      <c r="A122" s="14">
        <v>5</v>
      </c>
      <c r="B122" s="14">
        <v>3.6</v>
      </c>
      <c r="C122" s="14">
        <v>1.4</v>
      </c>
      <c r="D122" s="14">
        <v>0.2</v>
      </c>
    </row>
    <row r="123" spans="1:4" x14ac:dyDescent="0.2">
      <c r="A123" s="14">
        <v>5.4</v>
      </c>
      <c r="B123" s="14">
        <v>3.9</v>
      </c>
      <c r="C123" s="14">
        <v>1.7</v>
      </c>
      <c r="D123" s="14">
        <v>0.4</v>
      </c>
    </row>
    <row r="124" spans="1:4" x14ac:dyDescent="0.2">
      <c r="A124" s="14">
        <v>4.5999999999999996</v>
      </c>
      <c r="B124" s="14">
        <v>3.4</v>
      </c>
      <c r="C124" s="14">
        <v>1.4</v>
      </c>
      <c r="D124" s="14">
        <v>0.3</v>
      </c>
    </row>
    <row r="125" spans="1:4" x14ac:dyDescent="0.2">
      <c r="A125" s="14">
        <v>5</v>
      </c>
      <c r="B125" s="14">
        <v>3.4</v>
      </c>
      <c r="C125" s="14">
        <v>1.5</v>
      </c>
      <c r="D125" s="14">
        <v>0.2</v>
      </c>
    </row>
    <row r="126" spans="1:4" x14ac:dyDescent="0.2">
      <c r="A126" s="14">
        <v>4.4000000000000004</v>
      </c>
      <c r="B126" s="14">
        <v>2.9</v>
      </c>
      <c r="C126" s="14">
        <v>1.4</v>
      </c>
      <c r="D126" s="14">
        <v>0.2</v>
      </c>
    </row>
    <row r="127" spans="1:4" x14ac:dyDescent="0.2">
      <c r="A127" s="14">
        <v>4.9000000000000004</v>
      </c>
      <c r="B127" s="14">
        <v>3.1</v>
      </c>
      <c r="C127" s="14">
        <v>1.5</v>
      </c>
      <c r="D127" s="14">
        <v>0.1</v>
      </c>
    </row>
    <row r="128" spans="1:4" x14ac:dyDescent="0.2">
      <c r="A128" s="14">
        <v>5.4</v>
      </c>
      <c r="B128" s="14">
        <v>3.7</v>
      </c>
      <c r="C128" s="14">
        <v>1.5</v>
      </c>
      <c r="D128" s="14">
        <v>0.2</v>
      </c>
    </row>
    <row r="129" spans="1:4" x14ac:dyDescent="0.2">
      <c r="A129" s="14">
        <v>4.8</v>
      </c>
      <c r="B129" s="14">
        <v>3.4</v>
      </c>
      <c r="C129" s="14">
        <v>1.6</v>
      </c>
      <c r="D129" s="14">
        <v>0.2</v>
      </c>
    </row>
    <row r="130" spans="1:4" x14ac:dyDescent="0.2">
      <c r="A130" s="14">
        <v>4.8</v>
      </c>
      <c r="B130" s="14">
        <v>3</v>
      </c>
      <c r="C130" s="14">
        <v>1.4</v>
      </c>
      <c r="D130" s="14">
        <v>0.1</v>
      </c>
    </row>
    <row r="131" spans="1:4" x14ac:dyDescent="0.2">
      <c r="A131" s="14">
        <v>4.3</v>
      </c>
      <c r="B131" s="14">
        <v>3</v>
      </c>
      <c r="C131" s="14">
        <v>1.1000000000000001</v>
      </c>
      <c r="D131" s="14">
        <v>0.1</v>
      </c>
    </row>
    <row r="132" spans="1:4" x14ac:dyDescent="0.2">
      <c r="A132" s="14">
        <v>5.8</v>
      </c>
      <c r="B132" s="14">
        <v>4</v>
      </c>
      <c r="C132" s="14">
        <v>1.2</v>
      </c>
      <c r="D132" s="14">
        <v>0.2</v>
      </c>
    </row>
    <row r="133" spans="1:4" x14ac:dyDescent="0.2">
      <c r="A133" s="14">
        <v>5.7</v>
      </c>
      <c r="B133" s="14">
        <v>4.4000000000000004</v>
      </c>
      <c r="C133" s="14">
        <v>1.5</v>
      </c>
      <c r="D133" s="14">
        <v>0.4</v>
      </c>
    </row>
    <row r="134" spans="1:4" x14ac:dyDescent="0.2">
      <c r="A134" s="14">
        <v>5.4</v>
      </c>
      <c r="B134" s="14">
        <v>3.9</v>
      </c>
      <c r="C134" s="14">
        <v>1.3</v>
      </c>
      <c r="D134" s="14">
        <v>0.4</v>
      </c>
    </row>
    <row r="135" spans="1:4" x14ac:dyDescent="0.2">
      <c r="A135" s="14">
        <v>5.0999999999999996</v>
      </c>
      <c r="B135" s="14">
        <v>3.5</v>
      </c>
      <c r="C135" s="14">
        <v>1.4</v>
      </c>
      <c r="D135" s="14">
        <v>0.3</v>
      </c>
    </row>
    <row r="136" spans="1:4" x14ac:dyDescent="0.2">
      <c r="A136" s="14">
        <v>5.7</v>
      </c>
      <c r="B136" s="14">
        <v>3.8</v>
      </c>
      <c r="C136" s="14">
        <v>1.7</v>
      </c>
      <c r="D136" s="14">
        <v>0.3</v>
      </c>
    </row>
    <row r="137" spans="1:4" x14ac:dyDescent="0.2">
      <c r="A137" s="14">
        <v>5.0999999999999996</v>
      </c>
      <c r="B137" s="14">
        <v>3.8</v>
      </c>
      <c r="C137" s="14">
        <v>1.5</v>
      </c>
      <c r="D137" s="14">
        <v>0.3</v>
      </c>
    </row>
    <row r="138" spans="1:4" x14ac:dyDescent="0.2">
      <c r="A138" s="14">
        <v>5.4</v>
      </c>
      <c r="B138" s="14">
        <v>3.4</v>
      </c>
      <c r="C138" s="14">
        <v>1.7</v>
      </c>
      <c r="D138" s="14">
        <v>0.2</v>
      </c>
    </row>
    <row r="139" spans="1:4" x14ac:dyDescent="0.2">
      <c r="A139" s="14">
        <v>5.0999999999999996</v>
      </c>
      <c r="B139" s="14">
        <v>3.7</v>
      </c>
      <c r="C139" s="14">
        <v>1.5</v>
      </c>
      <c r="D139" s="14">
        <v>0.4</v>
      </c>
    </row>
    <row r="140" spans="1:4" x14ac:dyDescent="0.2">
      <c r="A140" s="14">
        <v>4.5999999999999996</v>
      </c>
      <c r="B140" s="14">
        <v>3.6</v>
      </c>
      <c r="C140" s="14">
        <v>1</v>
      </c>
      <c r="D140" s="14">
        <v>0.2</v>
      </c>
    </row>
    <row r="141" spans="1:4" x14ac:dyDescent="0.2">
      <c r="A141" s="14">
        <v>5.0999999999999996</v>
      </c>
      <c r="B141" s="14">
        <v>3.3</v>
      </c>
      <c r="C141" s="14">
        <v>1.7</v>
      </c>
      <c r="D141" s="14">
        <v>0.5</v>
      </c>
    </row>
    <row r="142" spans="1:4" x14ac:dyDescent="0.2">
      <c r="A142" s="14">
        <v>4.8</v>
      </c>
      <c r="B142" s="14">
        <v>3.4</v>
      </c>
      <c r="C142" s="14">
        <v>1.9</v>
      </c>
      <c r="D142" s="14">
        <v>0.2</v>
      </c>
    </row>
    <row r="143" spans="1:4" x14ac:dyDescent="0.2">
      <c r="A143" s="14">
        <v>5</v>
      </c>
      <c r="B143" s="14">
        <v>3</v>
      </c>
      <c r="C143" s="14">
        <v>1.6</v>
      </c>
      <c r="D143" s="14">
        <v>0.2</v>
      </c>
    </row>
    <row r="144" spans="1:4" x14ac:dyDescent="0.2">
      <c r="A144" s="14">
        <v>5</v>
      </c>
      <c r="B144" s="14">
        <v>3.4</v>
      </c>
      <c r="C144" s="14">
        <v>1.6</v>
      </c>
      <c r="D144" s="14">
        <v>0.4</v>
      </c>
    </row>
    <row r="145" spans="1:4" x14ac:dyDescent="0.2">
      <c r="A145" s="14">
        <v>5.2</v>
      </c>
      <c r="B145" s="14">
        <v>3.5</v>
      </c>
      <c r="C145" s="14">
        <v>1.5</v>
      </c>
      <c r="D145" s="14">
        <v>0.2</v>
      </c>
    </row>
    <row r="146" spans="1:4" x14ac:dyDescent="0.2">
      <c r="A146" s="14">
        <v>5.2</v>
      </c>
      <c r="B146" s="14">
        <v>3.4</v>
      </c>
      <c r="C146" s="14">
        <v>1.4</v>
      </c>
      <c r="D146" s="14">
        <v>0.2</v>
      </c>
    </row>
    <row r="147" spans="1:4" x14ac:dyDescent="0.2">
      <c r="A147" s="14">
        <v>4.7</v>
      </c>
      <c r="B147" s="14">
        <v>3.2</v>
      </c>
      <c r="C147" s="14">
        <v>1.6</v>
      </c>
      <c r="D147" s="14">
        <v>0.2</v>
      </c>
    </row>
    <row r="148" spans="1:4" x14ac:dyDescent="0.2">
      <c r="A148" s="14">
        <v>4.8</v>
      </c>
      <c r="B148" s="14">
        <v>3.1</v>
      </c>
      <c r="C148" s="14">
        <v>1.6</v>
      </c>
      <c r="D148" s="14">
        <v>0.2</v>
      </c>
    </row>
    <row r="149" spans="1:4" x14ac:dyDescent="0.2">
      <c r="A149" s="14">
        <v>5.4</v>
      </c>
      <c r="B149" s="14">
        <v>3.4</v>
      </c>
      <c r="C149" s="14">
        <v>1.5</v>
      </c>
      <c r="D149" s="14">
        <v>0.4</v>
      </c>
    </row>
    <row r="150" spans="1:4" x14ac:dyDescent="0.2">
      <c r="A150" s="14">
        <v>5.2</v>
      </c>
      <c r="B150" s="14">
        <v>4.0999999999999996</v>
      </c>
      <c r="C150" s="14">
        <v>1.5</v>
      </c>
      <c r="D150" s="14">
        <v>0.1</v>
      </c>
    </row>
    <row r="151" spans="1:4" x14ac:dyDescent="0.2">
      <c r="A151" s="14">
        <v>5.5</v>
      </c>
      <c r="B151" s="14">
        <v>4.2</v>
      </c>
      <c r="C151" s="14">
        <v>1.4</v>
      </c>
      <c r="D151" s="14">
        <v>0.2</v>
      </c>
    </row>
    <row r="152" spans="1:4" x14ac:dyDescent="0.2">
      <c r="A152" s="14">
        <v>4.9000000000000004</v>
      </c>
      <c r="B152" s="14">
        <v>3.1</v>
      </c>
      <c r="C152" s="14">
        <v>1.5</v>
      </c>
      <c r="D152" s="14">
        <v>0.2</v>
      </c>
    </row>
    <row r="153" spans="1:4" x14ac:dyDescent="0.2">
      <c r="A153" s="14">
        <v>5</v>
      </c>
      <c r="B153" s="14">
        <v>3.2</v>
      </c>
      <c r="C153" s="14">
        <v>1.2</v>
      </c>
      <c r="D153" s="14">
        <v>0.2</v>
      </c>
    </row>
    <row r="154" spans="1:4" x14ac:dyDescent="0.2">
      <c r="A154" s="14">
        <v>5.5</v>
      </c>
      <c r="B154" s="14">
        <v>3.5</v>
      </c>
      <c r="C154" s="14">
        <v>1.3</v>
      </c>
      <c r="D154" s="14">
        <v>0.2</v>
      </c>
    </row>
    <row r="155" spans="1:4" x14ac:dyDescent="0.2">
      <c r="A155" s="14">
        <v>4.9000000000000004</v>
      </c>
      <c r="B155" s="14">
        <v>3.6</v>
      </c>
      <c r="C155" s="14">
        <v>1.4</v>
      </c>
      <c r="D155" s="14">
        <v>0.1</v>
      </c>
    </row>
    <row r="156" spans="1:4" x14ac:dyDescent="0.2">
      <c r="A156" s="14">
        <v>4.4000000000000004</v>
      </c>
      <c r="B156" s="14">
        <v>3</v>
      </c>
      <c r="C156" s="14">
        <v>1.3</v>
      </c>
      <c r="D156" s="14">
        <v>0.2</v>
      </c>
    </row>
    <row r="157" spans="1:4" x14ac:dyDescent="0.2">
      <c r="A157" s="14">
        <v>5.0999999999999996</v>
      </c>
      <c r="B157" s="14">
        <v>3.4</v>
      </c>
      <c r="C157" s="14">
        <v>1.5</v>
      </c>
      <c r="D157" s="14">
        <v>0.2</v>
      </c>
    </row>
    <row r="158" spans="1:4" x14ac:dyDescent="0.2">
      <c r="A158" s="14">
        <v>5</v>
      </c>
      <c r="B158" s="14">
        <v>3.5</v>
      </c>
      <c r="C158" s="14">
        <v>1.3</v>
      </c>
      <c r="D158" s="14">
        <v>0.3</v>
      </c>
    </row>
    <row r="159" spans="1:4" x14ac:dyDescent="0.2">
      <c r="A159" s="14">
        <v>4.5</v>
      </c>
      <c r="B159" s="14">
        <v>2.2999999999999998</v>
      </c>
      <c r="C159" s="14">
        <v>1.3</v>
      </c>
      <c r="D159" s="14">
        <v>0.3</v>
      </c>
    </row>
    <row r="160" spans="1:4" x14ac:dyDescent="0.2">
      <c r="A160" s="14">
        <v>4.4000000000000004</v>
      </c>
      <c r="B160" s="14">
        <v>3.2</v>
      </c>
      <c r="C160" s="14">
        <v>1.3</v>
      </c>
      <c r="D160" s="14">
        <v>0.2</v>
      </c>
    </row>
    <row r="161" spans="1:4" x14ac:dyDescent="0.2">
      <c r="A161" s="14">
        <v>5</v>
      </c>
      <c r="B161" s="14">
        <v>3.5</v>
      </c>
      <c r="C161" s="14">
        <v>1.6</v>
      </c>
      <c r="D161" s="14">
        <v>0.6</v>
      </c>
    </row>
    <row r="162" spans="1:4" x14ac:dyDescent="0.2">
      <c r="A162" s="14">
        <v>5.0999999999999996</v>
      </c>
      <c r="B162" s="14">
        <v>3.8</v>
      </c>
      <c r="C162" s="14">
        <v>1.9</v>
      </c>
      <c r="D162" s="14">
        <v>0.4</v>
      </c>
    </row>
    <row r="163" spans="1:4" x14ac:dyDescent="0.2">
      <c r="A163" s="14">
        <v>4.8</v>
      </c>
      <c r="B163" s="14">
        <v>3</v>
      </c>
      <c r="C163" s="14">
        <v>1.4</v>
      </c>
      <c r="D163" s="14">
        <v>0.3</v>
      </c>
    </row>
    <row r="164" spans="1:4" x14ac:dyDescent="0.2">
      <c r="A164" s="14">
        <v>5.0999999999999996</v>
      </c>
      <c r="B164" s="14">
        <v>3.8</v>
      </c>
      <c r="C164" s="14">
        <v>1.6</v>
      </c>
      <c r="D164" s="14">
        <v>0.2</v>
      </c>
    </row>
    <row r="165" spans="1:4" x14ac:dyDescent="0.2">
      <c r="A165" s="14">
        <v>4.5999999999999996</v>
      </c>
      <c r="B165" s="14">
        <v>3.2</v>
      </c>
      <c r="C165" s="14">
        <v>1.4</v>
      </c>
      <c r="D165" s="14">
        <v>0.2</v>
      </c>
    </row>
    <row r="166" spans="1:4" x14ac:dyDescent="0.2">
      <c r="A166" s="14">
        <v>5.3</v>
      </c>
      <c r="B166" s="14">
        <v>3.7</v>
      </c>
      <c r="C166" s="14">
        <v>1.5</v>
      </c>
      <c r="D166" s="14">
        <v>0.2</v>
      </c>
    </row>
    <row r="167" spans="1:4" x14ac:dyDescent="0.2">
      <c r="A167" s="14">
        <v>5</v>
      </c>
      <c r="B167" s="14">
        <v>3.3</v>
      </c>
      <c r="C167" s="14">
        <v>1.4</v>
      </c>
      <c r="D167" s="14">
        <v>0.2</v>
      </c>
    </row>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I170"/>
  <sheetViews>
    <sheetView workbookViewId="0">
      <selection activeCell="C20" sqref="C20:G20"/>
    </sheetView>
  </sheetViews>
  <sheetFormatPr defaultRowHeight="13" x14ac:dyDescent="0.2"/>
  <cols>
    <col min="1" max="1" width="2.6328125" customWidth="1"/>
    <col min="2" max="2" width="4.453125" customWidth="1"/>
    <col min="3" max="3" width="16.36328125" customWidth="1"/>
    <col min="4" max="7" width="9.453125" customWidth="1"/>
    <col min="8" max="8" width="2.6328125" customWidth="1"/>
  </cols>
  <sheetData>
    <row r="2" spans="2:8" ht="18" customHeight="1" x14ac:dyDescent="0.2">
      <c r="B2" s="6" t="s">
        <v>208</v>
      </c>
      <c r="C2" s="12"/>
      <c r="D2" s="12"/>
      <c r="E2" s="12"/>
      <c r="F2" s="12"/>
      <c r="G2" s="12"/>
      <c r="H2" s="12"/>
    </row>
    <row r="19" spans="2:7" ht="13.5" thickBot="1" x14ac:dyDescent="0.25">
      <c r="B19" t="s">
        <v>21</v>
      </c>
    </row>
    <row r="20" spans="2:7" x14ac:dyDescent="0.2">
      <c r="B20" t="s">
        <v>0</v>
      </c>
      <c r="C20" s="7" t="s">
        <v>22</v>
      </c>
      <c r="D20" s="8" t="s">
        <v>23</v>
      </c>
      <c r="E20" s="8" t="s">
        <v>24</v>
      </c>
      <c r="F20" s="8" t="s">
        <v>25</v>
      </c>
      <c r="G20" s="9" t="s">
        <v>26</v>
      </c>
    </row>
    <row r="21" spans="2:7" x14ac:dyDescent="0.2">
      <c r="B21">
        <v>1</v>
      </c>
      <c r="C21" s="10" t="s">
        <v>27</v>
      </c>
      <c r="D21" s="14">
        <v>5.0999999999999996</v>
      </c>
      <c r="E21" s="14">
        <v>3.5</v>
      </c>
      <c r="F21" s="14">
        <v>1.4</v>
      </c>
      <c r="G21" s="17">
        <v>0.2</v>
      </c>
    </row>
    <row r="22" spans="2:7" x14ac:dyDescent="0.2">
      <c r="B22">
        <v>2</v>
      </c>
      <c r="C22" s="10" t="s">
        <v>27</v>
      </c>
      <c r="D22" s="14">
        <v>4.9000000000000004</v>
      </c>
      <c r="E22" s="14">
        <v>3</v>
      </c>
      <c r="F22" s="14">
        <v>1.4</v>
      </c>
      <c r="G22" s="17">
        <v>0.2</v>
      </c>
    </row>
    <row r="23" spans="2:7" x14ac:dyDescent="0.2">
      <c r="B23">
        <v>3</v>
      </c>
      <c r="C23" s="10" t="s">
        <v>27</v>
      </c>
      <c r="D23" s="14">
        <v>4.7</v>
      </c>
      <c r="E23" s="14">
        <v>3.2</v>
      </c>
      <c r="F23" s="14">
        <v>1.3</v>
      </c>
      <c r="G23" s="17">
        <v>0.2</v>
      </c>
    </row>
    <row r="24" spans="2:7" x14ac:dyDescent="0.2">
      <c r="B24">
        <v>4</v>
      </c>
      <c r="C24" s="10" t="s">
        <v>27</v>
      </c>
      <c r="D24" s="14">
        <v>4.5999999999999996</v>
      </c>
      <c r="E24" s="14">
        <v>3.1</v>
      </c>
      <c r="F24" s="14">
        <v>1.5</v>
      </c>
      <c r="G24" s="17">
        <v>0.2</v>
      </c>
    </row>
    <row r="25" spans="2:7" x14ac:dyDescent="0.2">
      <c r="B25">
        <v>5</v>
      </c>
      <c r="C25" s="10" t="s">
        <v>27</v>
      </c>
      <c r="D25" s="14">
        <v>5</v>
      </c>
      <c r="E25" s="14">
        <v>3.6</v>
      </c>
      <c r="F25" s="14">
        <v>1.4</v>
      </c>
      <c r="G25" s="17">
        <v>0.2</v>
      </c>
    </row>
    <row r="26" spans="2:7" x14ac:dyDescent="0.2">
      <c r="B26">
        <v>6</v>
      </c>
      <c r="C26" s="10" t="s">
        <v>27</v>
      </c>
      <c r="D26" s="14">
        <v>5.4</v>
      </c>
      <c r="E26" s="14">
        <v>3.9</v>
      </c>
      <c r="F26" s="14">
        <v>1.7</v>
      </c>
      <c r="G26" s="17">
        <v>0.4</v>
      </c>
    </row>
    <row r="27" spans="2:7" x14ac:dyDescent="0.2">
      <c r="B27">
        <v>7</v>
      </c>
      <c r="C27" s="10" t="s">
        <v>27</v>
      </c>
      <c r="D27" s="14">
        <v>4.5999999999999996</v>
      </c>
      <c r="E27" s="14">
        <v>3.4</v>
      </c>
      <c r="F27" s="14">
        <v>1.4</v>
      </c>
      <c r="G27" s="17">
        <v>0.3</v>
      </c>
    </row>
    <row r="28" spans="2:7" x14ac:dyDescent="0.2">
      <c r="B28">
        <v>8</v>
      </c>
      <c r="C28" s="10" t="s">
        <v>27</v>
      </c>
      <c r="D28" s="14">
        <v>5</v>
      </c>
      <c r="E28" s="14">
        <v>3.4</v>
      </c>
      <c r="F28" s="14">
        <v>1.5</v>
      </c>
      <c r="G28" s="17">
        <v>0.2</v>
      </c>
    </row>
    <row r="29" spans="2:7" x14ac:dyDescent="0.2">
      <c r="B29">
        <v>9</v>
      </c>
      <c r="C29" s="10" t="s">
        <v>27</v>
      </c>
      <c r="D29" s="14">
        <v>4.4000000000000004</v>
      </c>
      <c r="E29" s="14">
        <v>2.9</v>
      </c>
      <c r="F29" s="14">
        <v>1.4</v>
      </c>
      <c r="G29" s="17">
        <v>0.2</v>
      </c>
    </row>
    <row r="30" spans="2:7" x14ac:dyDescent="0.2">
      <c r="B30">
        <v>10</v>
      </c>
      <c r="C30" s="10" t="s">
        <v>27</v>
      </c>
      <c r="D30" s="14">
        <v>4.9000000000000004</v>
      </c>
      <c r="E30" s="14">
        <v>3.1</v>
      </c>
      <c r="F30" s="14">
        <v>1.5</v>
      </c>
      <c r="G30" s="17">
        <v>0.1</v>
      </c>
    </row>
    <row r="31" spans="2:7" x14ac:dyDescent="0.2">
      <c r="B31">
        <v>11</v>
      </c>
      <c r="C31" s="10" t="s">
        <v>27</v>
      </c>
      <c r="D31" s="14">
        <v>5.4</v>
      </c>
      <c r="E31" s="14">
        <v>3.7</v>
      </c>
      <c r="F31" s="14">
        <v>1.5</v>
      </c>
      <c r="G31" s="17">
        <v>0.2</v>
      </c>
    </row>
    <row r="32" spans="2:7" x14ac:dyDescent="0.2">
      <c r="B32">
        <v>12</v>
      </c>
      <c r="C32" s="10" t="s">
        <v>27</v>
      </c>
      <c r="D32" s="14">
        <v>4.8</v>
      </c>
      <c r="E32" s="14">
        <v>3.4</v>
      </c>
      <c r="F32" s="14">
        <v>1.6</v>
      </c>
      <c r="G32" s="17">
        <v>0.2</v>
      </c>
    </row>
    <row r="33" spans="2:7" x14ac:dyDescent="0.2">
      <c r="B33">
        <v>13</v>
      </c>
      <c r="C33" s="10" t="s">
        <v>27</v>
      </c>
      <c r="D33" s="14">
        <v>4.8</v>
      </c>
      <c r="E33" s="14">
        <v>3</v>
      </c>
      <c r="F33" s="14">
        <v>1.4</v>
      </c>
      <c r="G33" s="17">
        <v>0.1</v>
      </c>
    </row>
    <row r="34" spans="2:7" x14ac:dyDescent="0.2">
      <c r="B34">
        <v>14</v>
      </c>
      <c r="C34" s="10" t="s">
        <v>27</v>
      </c>
      <c r="D34" s="14">
        <v>4.3</v>
      </c>
      <c r="E34" s="14">
        <v>3</v>
      </c>
      <c r="F34" s="14">
        <v>1.1000000000000001</v>
      </c>
      <c r="G34" s="17">
        <v>0.1</v>
      </c>
    </row>
    <row r="35" spans="2:7" x14ac:dyDescent="0.2">
      <c r="B35">
        <v>15</v>
      </c>
      <c r="C35" s="10" t="s">
        <v>27</v>
      </c>
      <c r="D35" s="14">
        <v>5.8</v>
      </c>
      <c r="E35" s="14">
        <v>4</v>
      </c>
      <c r="F35" s="14">
        <v>1.2</v>
      </c>
      <c r="G35" s="17">
        <v>0.2</v>
      </c>
    </row>
    <row r="36" spans="2:7" x14ac:dyDescent="0.2">
      <c r="B36">
        <v>16</v>
      </c>
      <c r="C36" s="10" t="s">
        <v>27</v>
      </c>
      <c r="D36" s="14">
        <v>5.7</v>
      </c>
      <c r="E36" s="14">
        <v>4.4000000000000004</v>
      </c>
      <c r="F36" s="14">
        <v>1.5</v>
      </c>
      <c r="G36" s="17">
        <v>0.4</v>
      </c>
    </row>
    <row r="37" spans="2:7" x14ac:dyDescent="0.2">
      <c r="B37">
        <v>17</v>
      </c>
      <c r="C37" s="10" t="s">
        <v>27</v>
      </c>
      <c r="D37" s="14">
        <v>5.4</v>
      </c>
      <c r="E37" s="14">
        <v>3.9</v>
      </c>
      <c r="F37" s="14">
        <v>1.3</v>
      </c>
      <c r="G37" s="17">
        <v>0.4</v>
      </c>
    </row>
    <row r="38" spans="2:7" x14ac:dyDescent="0.2">
      <c r="B38">
        <v>18</v>
      </c>
      <c r="C38" s="10" t="s">
        <v>27</v>
      </c>
      <c r="D38" s="14">
        <v>5.0999999999999996</v>
      </c>
      <c r="E38" s="14">
        <v>3.5</v>
      </c>
      <c r="F38" s="14">
        <v>1.4</v>
      </c>
      <c r="G38" s="17">
        <v>0.3</v>
      </c>
    </row>
    <row r="39" spans="2:7" x14ac:dyDescent="0.2">
      <c r="B39">
        <v>19</v>
      </c>
      <c r="C39" s="10" t="s">
        <v>27</v>
      </c>
      <c r="D39" s="14">
        <v>5.7</v>
      </c>
      <c r="E39" s="14">
        <v>3.8</v>
      </c>
      <c r="F39" s="14">
        <v>1.7</v>
      </c>
      <c r="G39" s="17">
        <v>0.3</v>
      </c>
    </row>
    <row r="40" spans="2:7" x14ac:dyDescent="0.2">
      <c r="B40">
        <v>20</v>
      </c>
      <c r="C40" s="10" t="s">
        <v>27</v>
      </c>
      <c r="D40" s="14">
        <v>5.0999999999999996</v>
      </c>
      <c r="E40" s="14">
        <v>3.8</v>
      </c>
      <c r="F40" s="14">
        <v>1.5</v>
      </c>
      <c r="G40" s="17">
        <v>0.3</v>
      </c>
    </row>
    <row r="41" spans="2:7" x14ac:dyDescent="0.2">
      <c r="B41">
        <v>21</v>
      </c>
      <c r="C41" s="10" t="s">
        <v>27</v>
      </c>
      <c r="D41" s="14">
        <v>5.4</v>
      </c>
      <c r="E41" s="14">
        <v>3.4</v>
      </c>
      <c r="F41" s="14">
        <v>1.7</v>
      </c>
      <c r="G41" s="17">
        <v>0.2</v>
      </c>
    </row>
    <row r="42" spans="2:7" x14ac:dyDescent="0.2">
      <c r="B42">
        <v>22</v>
      </c>
      <c r="C42" s="10" t="s">
        <v>27</v>
      </c>
      <c r="D42" s="14">
        <v>5.0999999999999996</v>
      </c>
      <c r="E42" s="14">
        <v>3.7</v>
      </c>
      <c r="F42" s="14">
        <v>1.5</v>
      </c>
      <c r="G42" s="17">
        <v>0.4</v>
      </c>
    </row>
    <row r="43" spans="2:7" x14ac:dyDescent="0.2">
      <c r="B43">
        <v>23</v>
      </c>
      <c r="C43" s="10" t="s">
        <v>27</v>
      </c>
      <c r="D43" s="14">
        <v>4.5999999999999996</v>
      </c>
      <c r="E43" s="14">
        <v>3.6</v>
      </c>
      <c r="F43" s="14">
        <v>1</v>
      </c>
      <c r="G43" s="17">
        <v>0.2</v>
      </c>
    </row>
    <row r="44" spans="2:7" x14ac:dyDescent="0.2">
      <c r="B44">
        <v>24</v>
      </c>
      <c r="C44" s="10" t="s">
        <v>27</v>
      </c>
      <c r="D44" s="14">
        <v>5.0999999999999996</v>
      </c>
      <c r="E44" s="14">
        <v>3.3</v>
      </c>
      <c r="F44" s="14">
        <v>1.7</v>
      </c>
      <c r="G44" s="17">
        <v>0.5</v>
      </c>
    </row>
    <row r="45" spans="2:7" x14ac:dyDescent="0.2">
      <c r="B45">
        <v>25</v>
      </c>
      <c r="C45" s="10" t="s">
        <v>27</v>
      </c>
      <c r="D45" s="14">
        <v>4.8</v>
      </c>
      <c r="E45" s="14">
        <v>3.4</v>
      </c>
      <c r="F45" s="14">
        <v>1.9</v>
      </c>
      <c r="G45" s="17">
        <v>0.2</v>
      </c>
    </row>
    <row r="46" spans="2:7" x14ac:dyDescent="0.2">
      <c r="B46">
        <v>26</v>
      </c>
      <c r="C46" s="10" t="s">
        <v>27</v>
      </c>
      <c r="D46" s="14">
        <v>5</v>
      </c>
      <c r="E46" s="14">
        <v>3</v>
      </c>
      <c r="F46" s="14">
        <v>1.6</v>
      </c>
      <c r="G46" s="17">
        <v>0.2</v>
      </c>
    </row>
    <row r="47" spans="2:7" x14ac:dyDescent="0.2">
      <c r="B47">
        <v>27</v>
      </c>
      <c r="C47" s="10" t="s">
        <v>27</v>
      </c>
      <c r="D47" s="14">
        <v>5</v>
      </c>
      <c r="E47" s="14">
        <v>3.4</v>
      </c>
      <c r="F47" s="14">
        <v>1.6</v>
      </c>
      <c r="G47" s="17">
        <v>0.4</v>
      </c>
    </row>
    <row r="48" spans="2:7" x14ac:dyDescent="0.2">
      <c r="B48">
        <v>28</v>
      </c>
      <c r="C48" s="10" t="s">
        <v>27</v>
      </c>
      <c r="D48" s="14">
        <v>5.2</v>
      </c>
      <c r="E48" s="14">
        <v>3.5</v>
      </c>
      <c r="F48" s="14">
        <v>1.5</v>
      </c>
      <c r="G48" s="17">
        <v>0.2</v>
      </c>
    </row>
    <row r="49" spans="2:9" x14ac:dyDescent="0.2">
      <c r="B49">
        <v>29</v>
      </c>
      <c r="C49" s="10" t="s">
        <v>27</v>
      </c>
      <c r="D49" s="14">
        <v>5.2</v>
      </c>
      <c r="E49" s="14">
        <v>3.4</v>
      </c>
      <c r="F49" s="14">
        <v>1.4</v>
      </c>
      <c r="G49" s="17">
        <v>0.2</v>
      </c>
    </row>
    <row r="50" spans="2:9" x14ac:dyDescent="0.2">
      <c r="B50">
        <v>30</v>
      </c>
      <c r="C50" s="10" t="s">
        <v>27</v>
      </c>
      <c r="D50" s="14">
        <v>4.7</v>
      </c>
      <c r="E50" s="14">
        <v>3.2</v>
      </c>
      <c r="F50" s="14">
        <v>1.6</v>
      </c>
      <c r="G50" s="17">
        <v>0.2</v>
      </c>
    </row>
    <row r="51" spans="2:9" x14ac:dyDescent="0.2">
      <c r="B51">
        <v>31</v>
      </c>
      <c r="C51" s="10" t="s">
        <v>27</v>
      </c>
      <c r="D51" s="14">
        <v>4.8</v>
      </c>
      <c r="E51" s="14">
        <v>3.1</v>
      </c>
      <c r="F51" s="14">
        <v>1.6</v>
      </c>
      <c r="G51" s="17">
        <v>0.2</v>
      </c>
    </row>
    <row r="52" spans="2:9" x14ac:dyDescent="0.2">
      <c r="B52">
        <v>32</v>
      </c>
      <c r="C52" s="10" t="s">
        <v>27</v>
      </c>
      <c r="D52" s="14">
        <v>5.4</v>
      </c>
      <c r="E52" s="14">
        <v>3.4</v>
      </c>
      <c r="F52" s="14">
        <v>1.5</v>
      </c>
      <c r="G52" s="17">
        <v>0.4</v>
      </c>
    </row>
    <row r="53" spans="2:9" x14ac:dyDescent="0.2">
      <c r="B53">
        <v>33</v>
      </c>
      <c r="C53" s="10" t="s">
        <v>27</v>
      </c>
      <c r="D53" s="14">
        <v>5.2</v>
      </c>
      <c r="E53" s="14">
        <v>4.0999999999999996</v>
      </c>
      <c r="F53" s="14">
        <v>1.5</v>
      </c>
      <c r="G53" s="17">
        <v>0.1</v>
      </c>
    </row>
    <row r="54" spans="2:9" x14ac:dyDescent="0.2">
      <c r="B54">
        <v>34</v>
      </c>
      <c r="C54" s="10" t="s">
        <v>27</v>
      </c>
      <c r="D54" s="14">
        <v>5.5</v>
      </c>
      <c r="E54" s="14">
        <v>4.2</v>
      </c>
      <c r="F54" s="14">
        <v>1.4</v>
      </c>
      <c r="G54" s="17">
        <v>0.2</v>
      </c>
    </row>
    <row r="55" spans="2:9" x14ac:dyDescent="0.2">
      <c r="B55">
        <v>35</v>
      </c>
      <c r="C55" s="10" t="s">
        <v>27</v>
      </c>
      <c r="D55" s="14">
        <v>4.9000000000000004</v>
      </c>
      <c r="E55" s="14">
        <v>3.1</v>
      </c>
      <c r="F55" s="14">
        <v>1.5</v>
      </c>
      <c r="G55" s="17">
        <v>0.2</v>
      </c>
    </row>
    <row r="56" spans="2:9" x14ac:dyDescent="0.2">
      <c r="B56">
        <v>36</v>
      </c>
      <c r="C56" s="10" t="s">
        <v>27</v>
      </c>
      <c r="D56" s="14">
        <v>5</v>
      </c>
      <c r="E56" s="14">
        <v>3.2</v>
      </c>
      <c r="F56" s="14">
        <v>1.2</v>
      </c>
      <c r="G56" s="17">
        <v>0.2</v>
      </c>
    </row>
    <row r="57" spans="2:9" x14ac:dyDescent="0.2">
      <c r="B57">
        <v>37</v>
      </c>
      <c r="C57" s="10" t="s">
        <v>27</v>
      </c>
      <c r="D57" s="14">
        <v>5.5</v>
      </c>
      <c r="E57" s="14">
        <v>3.5</v>
      </c>
      <c r="F57" s="14">
        <v>1.3</v>
      </c>
      <c r="G57" s="17">
        <v>0.2</v>
      </c>
    </row>
    <row r="58" spans="2:9" x14ac:dyDescent="0.2">
      <c r="B58">
        <v>38</v>
      </c>
      <c r="C58" s="10" t="s">
        <v>27</v>
      </c>
      <c r="D58" s="14">
        <v>4.9000000000000004</v>
      </c>
      <c r="E58" s="14">
        <v>3.6</v>
      </c>
      <c r="F58" s="14">
        <v>1.4</v>
      </c>
      <c r="G58" s="17">
        <v>0.1</v>
      </c>
    </row>
    <row r="59" spans="2:9" x14ac:dyDescent="0.2">
      <c r="B59">
        <v>39</v>
      </c>
      <c r="C59" s="10" t="s">
        <v>27</v>
      </c>
      <c r="D59" s="14">
        <v>4.4000000000000004</v>
      </c>
      <c r="E59" s="14">
        <v>3</v>
      </c>
      <c r="F59" s="14">
        <v>1.3</v>
      </c>
      <c r="G59" s="17">
        <v>0.2</v>
      </c>
      <c r="I59" s="43" t="s">
        <v>217</v>
      </c>
    </row>
    <row r="60" spans="2:9" x14ac:dyDescent="0.2">
      <c r="B60">
        <v>40</v>
      </c>
      <c r="C60" s="10" t="s">
        <v>27</v>
      </c>
      <c r="D60" s="14">
        <v>5.0999999999999996</v>
      </c>
      <c r="E60" s="14">
        <v>3.4</v>
      </c>
      <c r="F60" s="14">
        <v>1.5</v>
      </c>
      <c r="G60" s="17">
        <v>0.2</v>
      </c>
    </row>
    <row r="61" spans="2:9" x14ac:dyDescent="0.2">
      <c r="B61">
        <v>41</v>
      </c>
      <c r="C61" s="10" t="s">
        <v>27</v>
      </c>
      <c r="D61" s="14">
        <v>5</v>
      </c>
      <c r="E61" s="14">
        <v>3.5</v>
      </c>
      <c r="F61" s="14">
        <v>1.3</v>
      </c>
      <c r="G61" s="17">
        <v>0.3</v>
      </c>
    </row>
    <row r="62" spans="2:9" x14ac:dyDescent="0.2">
      <c r="B62">
        <v>42</v>
      </c>
      <c r="C62" s="10" t="s">
        <v>27</v>
      </c>
      <c r="D62" s="14">
        <v>4.5</v>
      </c>
      <c r="E62" s="14">
        <v>2.2999999999999998</v>
      </c>
      <c r="F62" s="14">
        <v>1.3</v>
      </c>
      <c r="G62" s="17">
        <v>0.3</v>
      </c>
    </row>
    <row r="63" spans="2:9" x14ac:dyDescent="0.2">
      <c r="B63">
        <v>43</v>
      </c>
      <c r="C63" s="10" t="s">
        <v>27</v>
      </c>
      <c r="D63" s="14">
        <v>4.4000000000000004</v>
      </c>
      <c r="E63" s="14">
        <v>3.2</v>
      </c>
      <c r="F63" s="14">
        <v>1.3</v>
      </c>
      <c r="G63" s="17">
        <v>0.2</v>
      </c>
    </row>
    <row r="64" spans="2:9" x14ac:dyDescent="0.2">
      <c r="B64">
        <v>44</v>
      </c>
      <c r="C64" s="10" t="s">
        <v>27</v>
      </c>
      <c r="D64" s="14">
        <v>5</v>
      </c>
      <c r="E64" s="14">
        <v>3.5</v>
      </c>
      <c r="F64" s="14">
        <v>1.6</v>
      </c>
      <c r="G64" s="17">
        <v>0.6</v>
      </c>
    </row>
    <row r="65" spans="2:7" x14ac:dyDescent="0.2">
      <c r="B65">
        <v>45</v>
      </c>
      <c r="C65" s="10" t="s">
        <v>27</v>
      </c>
      <c r="D65" s="14">
        <v>5.0999999999999996</v>
      </c>
      <c r="E65" s="14">
        <v>3.8</v>
      </c>
      <c r="F65" s="14">
        <v>1.9</v>
      </c>
      <c r="G65" s="17">
        <v>0.4</v>
      </c>
    </row>
    <row r="66" spans="2:7" x14ac:dyDescent="0.2">
      <c r="B66">
        <v>46</v>
      </c>
      <c r="C66" s="10" t="s">
        <v>27</v>
      </c>
      <c r="D66" s="14">
        <v>4.8</v>
      </c>
      <c r="E66" s="14">
        <v>3</v>
      </c>
      <c r="F66" s="14">
        <v>1.4</v>
      </c>
      <c r="G66" s="17">
        <v>0.3</v>
      </c>
    </row>
    <row r="67" spans="2:7" x14ac:dyDescent="0.2">
      <c r="B67">
        <v>47</v>
      </c>
      <c r="C67" s="10" t="s">
        <v>27</v>
      </c>
      <c r="D67" s="14">
        <v>5.0999999999999996</v>
      </c>
      <c r="E67" s="14">
        <v>3.8</v>
      </c>
      <c r="F67" s="14">
        <v>1.6</v>
      </c>
      <c r="G67" s="17">
        <v>0.2</v>
      </c>
    </row>
    <row r="68" spans="2:7" x14ac:dyDescent="0.2">
      <c r="B68">
        <v>48</v>
      </c>
      <c r="C68" s="10" t="s">
        <v>27</v>
      </c>
      <c r="D68" s="14">
        <v>4.5999999999999996</v>
      </c>
      <c r="E68" s="14">
        <v>3.2</v>
      </c>
      <c r="F68" s="14">
        <v>1.4</v>
      </c>
      <c r="G68" s="17">
        <v>0.2</v>
      </c>
    </row>
    <row r="69" spans="2:7" x14ac:dyDescent="0.2">
      <c r="B69">
        <v>49</v>
      </c>
      <c r="C69" s="10" t="s">
        <v>27</v>
      </c>
      <c r="D69" s="14">
        <v>5.3</v>
      </c>
      <c r="E69" s="14">
        <v>3.7</v>
      </c>
      <c r="F69" s="14">
        <v>1.5</v>
      </c>
      <c r="G69" s="17">
        <v>0.2</v>
      </c>
    </row>
    <row r="70" spans="2:7" x14ac:dyDescent="0.2">
      <c r="B70">
        <v>50</v>
      </c>
      <c r="C70" s="10" t="s">
        <v>27</v>
      </c>
      <c r="D70" s="14">
        <v>5</v>
      </c>
      <c r="E70" s="14">
        <v>3.3</v>
      </c>
      <c r="F70" s="14">
        <v>1.4</v>
      </c>
      <c r="G70" s="17">
        <v>0.2</v>
      </c>
    </row>
    <row r="71" spans="2:7" x14ac:dyDescent="0.2">
      <c r="B71">
        <v>51</v>
      </c>
      <c r="C71" s="10" t="s">
        <v>28</v>
      </c>
      <c r="D71" s="14">
        <v>7</v>
      </c>
      <c r="E71" s="14">
        <v>3.2</v>
      </c>
      <c r="F71" s="14">
        <v>4.7</v>
      </c>
      <c r="G71" s="17">
        <v>1.4</v>
      </c>
    </row>
    <row r="72" spans="2:7" x14ac:dyDescent="0.2">
      <c r="B72">
        <v>52</v>
      </c>
      <c r="C72" s="10" t="s">
        <v>28</v>
      </c>
      <c r="D72" s="14">
        <v>6.4</v>
      </c>
      <c r="E72" s="14">
        <v>3.2</v>
      </c>
      <c r="F72" s="14">
        <v>4.5</v>
      </c>
      <c r="G72" s="17">
        <v>1.5</v>
      </c>
    </row>
    <row r="73" spans="2:7" x14ac:dyDescent="0.2">
      <c r="B73">
        <v>53</v>
      </c>
      <c r="C73" s="10" t="s">
        <v>28</v>
      </c>
      <c r="D73" s="14">
        <v>6.9</v>
      </c>
      <c r="E73" s="14">
        <v>3.1</v>
      </c>
      <c r="F73" s="14">
        <v>4.9000000000000004</v>
      </c>
      <c r="G73" s="17">
        <v>1.5</v>
      </c>
    </row>
    <row r="74" spans="2:7" x14ac:dyDescent="0.2">
      <c r="B74">
        <v>54</v>
      </c>
      <c r="C74" s="10" t="s">
        <v>28</v>
      </c>
      <c r="D74" s="14">
        <v>5.5</v>
      </c>
      <c r="E74" s="14">
        <v>2.2999999999999998</v>
      </c>
      <c r="F74" s="14">
        <v>4</v>
      </c>
      <c r="G74" s="17">
        <v>1.3</v>
      </c>
    </row>
    <row r="75" spans="2:7" x14ac:dyDescent="0.2">
      <c r="B75">
        <v>55</v>
      </c>
      <c r="C75" s="10" t="s">
        <v>28</v>
      </c>
      <c r="D75" s="14">
        <v>6.5</v>
      </c>
      <c r="E75" s="14">
        <v>2.8</v>
      </c>
      <c r="F75" s="14">
        <v>4.5999999999999996</v>
      </c>
      <c r="G75" s="17">
        <v>1.5</v>
      </c>
    </row>
    <row r="76" spans="2:7" x14ac:dyDescent="0.2">
      <c r="B76">
        <v>56</v>
      </c>
      <c r="C76" s="10" t="s">
        <v>28</v>
      </c>
      <c r="D76" s="14">
        <v>5.7</v>
      </c>
      <c r="E76" s="14">
        <v>2.8</v>
      </c>
      <c r="F76" s="14">
        <v>4.5</v>
      </c>
      <c r="G76" s="17">
        <v>1.3</v>
      </c>
    </row>
    <row r="77" spans="2:7" x14ac:dyDescent="0.2">
      <c r="B77">
        <v>57</v>
      </c>
      <c r="C77" s="10" t="s">
        <v>28</v>
      </c>
      <c r="D77" s="14">
        <v>6.3</v>
      </c>
      <c r="E77" s="14">
        <v>3.3</v>
      </c>
      <c r="F77" s="14">
        <v>4.7</v>
      </c>
      <c r="G77" s="17">
        <v>1.6</v>
      </c>
    </row>
    <row r="78" spans="2:7" x14ac:dyDescent="0.2">
      <c r="B78">
        <v>58</v>
      </c>
      <c r="C78" s="10" t="s">
        <v>28</v>
      </c>
      <c r="D78" s="14">
        <v>4.9000000000000004</v>
      </c>
      <c r="E78" s="14">
        <v>2.4</v>
      </c>
      <c r="F78" s="14">
        <v>3.3</v>
      </c>
      <c r="G78" s="17">
        <v>1</v>
      </c>
    </row>
    <row r="79" spans="2:7" x14ac:dyDescent="0.2">
      <c r="B79">
        <v>59</v>
      </c>
      <c r="C79" s="10" t="s">
        <v>28</v>
      </c>
      <c r="D79" s="14">
        <v>6.6</v>
      </c>
      <c r="E79" s="14">
        <v>2.9</v>
      </c>
      <c r="F79" s="14">
        <v>4.5999999999999996</v>
      </c>
      <c r="G79" s="17">
        <v>1.3</v>
      </c>
    </row>
    <row r="80" spans="2:7" x14ac:dyDescent="0.2">
      <c r="B80">
        <v>60</v>
      </c>
      <c r="C80" s="10" t="s">
        <v>28</v>
      </c>
      <c r="D80" s="14">
        <v>5.2</v>
      </c>
      <c r="E80" s="14">
        <v>2.7</v>
      </c>
      <c r="F80" s="14">
        <v>3.9</v>
      </c>
      <c r="G80" s="17">
        <v>1.4</v>
      </c>
    </row>
    <row r="81" spans="2:9" x14ac:dyDescent="0.2">
      <c r="B81">
        <v>61</v>
      </c>
      <c r="C81" s="10" t="s">
        <v>28</v>
      </c>
      <c r="D81" s="14">
        <v>5</v>
      </c>
      <c r="E81" s="14">
        <v>2</v>
      </c>
      <c r="F81" s="14">
        <v>3.5</v>
      </c>
      <c r="G81" s="17">
        <v>1</v>
      </c>
    </row>
    <row r="82" spans="2:9" x14ac:dyDescent="0.2">
      <c r="B82">
        <v>62</v>
      </c>
      <c r="C82" s="10" t="s">
        <v>28</v>
      </c>
      <c r="D82" s="14">
        <v>5.9</v>
      </c>
      <c r="E82" s="14">
        <v>3</v>
      </c>
      <c r="F82" s="14">
        <v>4.2</v>
      </c>
      <c r="G82" s="17">
        <v>1.5</v>
      </c>
    </row>
    <row r="83" spans="2:9" x14ac:dyDescent="0.2">
      <c r="B83">
        <v>63</v>
      </c>
      <c r="C83" s="10" t="s">
        <v>28</v>
      </c>
      <c r="D83" s="14">
        <v>6</v>
      </c>
      <c r="E83" s="14">
        <v>2.2000000000000002</v>
      </c>
      <c r="F83" s="14">
        <v>4</v>
      </c>
      <c r="G83" s="17">
        <v>1</v>
      </c>
      <c r="I83" s="43" t="s">
        <v>218</v>
      </c>
    </row>
    <row r="84" spans="2:9" x14ac:dyDescent="0.2">
      <c r="B84">
        <v>64</v>
      </c>
      <c r="C84" s="10" t="s">
        <v>28</v>
      </c>
      <c r="D84" s="14">
        <v>6.1</v>
      </c>
      <c r="E84" s="14">
        <v>2.9</v>
      </c>
      <c r="F84" s="14">
        <v>4.7</v>
      </c>
      <c r="G84" s="17">
        <v>1.4</v>
      </c>
    </row>
    <row r="85" spans="2:9" x14ac:dyDescent="0.2">
      <c r="B85">
        <v>65</v>
      </c>
      <c r="C85" s="10" t="s">
        <v>28</v>
      </c>
      <c r="D85" s="14">
        <v>5.6</v>
      </c>
      <c r="E85" s="14">
        <v>2.9</v>
      </c>
      <c r="F85" s="14">
        <v>3.6</v>
      </c>
      <c r="G85" s="17">
        <v>1.3</v>
      </c>
    </row>
    <row r="86" spans="2:9" x14ac:dyDescent="0.2">
      <c r="B86">
        <v>66</v>
      </c>
      <c r="C86" s="10" t="s">
        <v>28</v>
      </c>
      <c r="D86" s="14">
        <v>6.7</v>
      </c>
      <c r="E86" s="14">
        <v>3.1</v>
      </c>
      <c r="F86" s="14">
        <v>4.4000000000000004</v>
      </c>
      <c r="G86" s="17">
        <v>1.4</v>
      </c>
    </row>
    <row r="87" spans="2:9" x14ac:dyDescent="0.2">
      <c r="B87">
        <v>67</v>
      </c>
      <c r="C87" s="10" t="s">
        <v>28</v>
      </c>
      <c r="D87" s="14">
        <v>5.6</v>
      </c>
      <c r="E87" s="14">
        <v>3</v>
      </c>
      <c r="F87" s="14">
        <v>4.5</v>
      </c>
      <c r="G87" s="17">
        <v>1.5</v>
      </c>
    </row>
    <row r="88" spans="2:9" x14ac:dyDescent="0.2">
      <c r="B88">
        <v>68</v>
      </c>
      <c r="C88" s="10" t="s">
        <v>28</v>
      </c>
      <c r="D88" s="14">
        <v>5.8</v>
      </c>
      <c r="E88" s="14">
        <v>2.7</v>
      </c>
      <c r="F88" s="14">
        <v>4.0999999999999996</v>
      </c>
      <c r="G88" s="17">
        <v>1</v>
      </c>
    </row>
    <row r="89" spans="2:9" x14ac:dyDescent="0.2">
      <c r="B89">
        <v>69</v>
      </c>
      <c r="C89" s="10" t="s">
        <v>28</v>
      </c>
      <c r="D89" s="14">
        <v>6.2</v>
      </c>
      <c r="E89" s="14">
        <v>2.2000000000000002</v>
      </c>
      <c r="F89" s="14">
        <v>4.5</v>
      </c>
      <c r="G89" s="17">
        <v>1.5</v>
      </c>
    </row>
    <row r="90" spans="2:9" x14ac:dyDescent="0.2">
      <c r="B90">
        <v>70</v>
      </c>
      <c r="C90" s="10" t="s">
        <v>28</v>
      </c>
      <c r="D90" s="14">
        <v>5.6</v>
      </c>
      <c r="E90" s="14">
        <v>2.5</v>
      </c>
      <c r="F90" s="14">
        <v>3.9</v>
      </c>
      <c r="G90" s="17">
        <v>1.1000000000000001</v>
      </c>
    </row>
    <row r="91" spans="2:9" x14ac:dyDescent="0.2">
      <c r="B91">
        <v>71</v>
      </c>
      <c r="C91" s="10" t="s">
        <v>28</v>
      </c>
      <c r="D91" s="14">
        <v>5.9</v>
      </c>
      <c r="E91" s="14">
        <v>3.2</v>
      </c>
      <c r="F91" s="14">
        <v>4.8</v>
      </c>
      <c r="G91" s="17">
        <v>1.8</v>
      </c>
    </row>
    <row r="92" spans="2:9" x14ac:dyDescent="0.2">
      <c r="B92">
        <v>72</v>
      </c>
      <c r="C92" s="10" t="s">
        <v>28</v>
      </c>
      <c r="D92" s="14">
        <v>6.1</v>
      </c>
      <c r="E92" s="14">
        <v>2.8</v>
      </c>
      <c r="F92" s="14">
        <v>4</v>
      </c>
      <c r="G92" s="17">
        <v>1.3</v>
      </c>
    </row>
    <row r="93" spans="2:9" x14ac:dyDescent="0.2">
      <c r="B93">
        <v>73</v>
      </c>
      <c r="C93" s="10" t="s">
        <v>28</v>
      </c>
      <c r="D93" s="14">
        <v>6.3</v>
      </c>
      <c r="E93" s="14">
        <v>2.5</v>
      </c>
      <c r="F93" s="14">
        <v>4.9000000000000004</v>
      </c>
      <c r="G93" s="17">
        <v>1.5</v>
      </c>
    </row>
    <row r="94" spans="2:9" x14ac:dyDescent="0.2">
      <c r="B94">
        <v>74</v>
      </c>
      <c r="C94" s="10" t="s">
        <v>28</v>
      </c>
      <c r="D94" s="14">
        <v>6.1</v>
      </c>
      <c r="E94" s="14">
        <v>2.8</v>
      </c>
      <c r="F94" s="14">
        <v>4.7</v>
      </c>
      <c r="G94" s="17">
        <v>1.2</v>
      </c>
    </row>
    <row r="95" spans="2:9" x14ac:dyDescent="0.2">
      <c r="B95">
        <v>75</v>
      </c>
      <c r="C95" s="10" t="s">
        <v>28</v>
      </c>
      <c r="D95" s="14">
        <v>6.4</v>
      </c>
      <c r="E95" s="14">
        <v>2.9</v>
      </c>
      <c r="F95" s="14">
        <v>4.3</v>
      </c>
      <c r="G95" s="17">
        <v>1.3</v>
      </c>
    </row>
    <row r="96" spans="2:9" x14ac:dyDescent="0.2">
      <c r="B96">
        <v>76</v>
      </c>
      <c r="C96" s="10" t="s">
        <v>28</v>
      </c>
      <c r="D96" s="14">
        <v>6.6</v>
      </c>
      <c r="E96" s="14">
        <v>3</v>
      </c>
      <c r="F96" s="14">
        <v>4.4000000000000004</v>
      </c>
      <c r="G96" s="17">
        <v>1.4</v>
      </c>
    </row>
    <row r="97" spans="2:9" x14ac:dyDescent="0.2">
      <c r="B97">
        <v>77</v>
      </c>
      <c r="C97" s="10" t="s">
        <v>28</v>
      </c>
      <c r="D97" s="14">
        <v>6.8</v>
      </c>
      <c r="E97" s="14">
        <v>2.8</v>
      </c>
      <c r="F97" s="14">
        <v>4.8</v>
      </c>
      <c r="G97" s="17">
        <v>1.4</v>
      </c>
    </row>
    <row r="98" spans="2:9" x14ac:dyDescent="0.2">
      <c r="B98">
        <v>78</v>
      </c>
      <c r="C98" s="10" t="s">
        <v>28</v>
      </c>
      <c r="D98" s="14">
        <v>6.7</v>
      </c>
      <c r="E98" s="14">
        <v>3</v>
      </c>
      <c r="F98" s="14">
        <v>5</v>
      </c>
      <c r="G98" s="17">
        <v>1.7</v>
      </c>
    </row>
    <row r="99" spans="2:9" x14ac:dyDescent="0.2">
      <c r="B99">
        <v>79</v>
      </c>
      <c r="C99" s="10" t="s">
        <v>28</v>
      </c>
      <c r="D99" s="14">
        <v>6</v>
      </c>
      <c r="E99" s="14">
        <v>2.9</v>
      </c>
      <c r="F99" s="14">
        <v>4.5</v>
      </c>
      <c r="G99" s="17">
        <v>1.5</v>
      </c>
    </row>
    <row r="100" spans="2:9" x14ac:dyDescent="0.2">
      <c r="B100">
        <v>80</v>
      </c>
      <c r="C100" s="10" t="s">
        <v>28</v>
      </c>
      <c r="D100" s="14">
        <v>5.7</v>
      </c>
      <c r="E100" s="14">
        <v>2.6</v>
      </c>
      <c r="F100" s="14">
        <v>3.5</v>
      </c>
      <c r="G100" s="17">
        <v>1</v>
      </c>
    </row>
    <row r="101" spans="2:9" x14ac:dyDescent="0.2">
      <c r="B101">
        <v>81</v>
      </c>
      <c r="C101" s="10" t="s">
        <v>28</v>
      </c>
      <c r="D101" s="14">
        <v>5.5</v>
      </c>
      <c r="E101" s="14">
        <v>2.4</v>
      </c>
      <c r="F101" s="14">
        <v>3.8</v>
      </c>
      <c r="G101" s="17">
        <v>1.1000000000000001</v>
      </c>
    </row>
    <row r="102" spans="2:9" x14ac:dyDescent="0.2">
      <c r="B102">
        <v>82</v>
      </c>
      <c r="C102" s="10" t="s">
        <v>28</v>
      </c>
      <c r="D102" s="14">
        <v>5.5</v>
      </c>
      <c r="E102" s="14">
        <v>2.4</v>
      </c>
      <c r="F102" s="14">
        <v>3.7</v>
      </c>
      <c r="G102" s="17">
        <v>1</v>
      </c>
    </row>
    <row r="103" spans="2:9" x14ac:dyDescent="0.2">
      <c r="B103">
        <v>83</v>
      </c>
      <c r="C103" s="10" t="s">
        <v>28</v>
      </c>
      <c r="D103" s="14">
        <v>5.8</v>
      </c>
      <c r="E103" s="14">
        <v>2.7</v>
      </c>
      <c r="F103" s="14">
        <v>3.9</v>
      </c>
      <c r="G103" s="17">
        <v>1.2</v>
      </c>
    </row>
    <row r="104" spans="2:9" x14ac:dyDescent="0.2">
      <c r="B104">
        <v>84</v>
      </c>
      <c r="C104" s="10" t="s">
        <v>28</v>
      </c>
      <c r="D104" s="14">
        <v>6</v>
      </c>
      <c r="E104" s="14">
        <v>2.7</v>
      </c>
      <c r="F104" s="14">
        <v>5.0999999999999996</v>
      </c>
      <c r="G104" s="17">
        <v>1.6</v>
      </c>
    </row>
    <row r="105" spans="2:9" x14ac:dyDescent="0.2">
      <c r="B105">
        <v>85</v>
      </c>
      <c r="C105" s="10" t="s">
        <v>28</v>
      </c>
      <c r="D105" s="14">
        <v>5.4</v>
      </c>
      <c r="E105" s="14">
        <v>3</v>
      </c>
      <c r="F105" s="14">
        <v>4.5</v>
      </c>
      <c r="G105" s="17">
        <v>1.5</v>
      </c>
    </row>
    <row r="106" spans="2:9" x14ac:dyDescent="0.2">
      <c r="B106">
        <v>86</v>
      </c>
      <c r="C106" s="10" t="s">
        <v>28</v>
      </c>
      <c r="D106" s="14">
        <v>6</v>
      </c>
      <c r="E106" s="14">
        <v>3.4</v>
      </c>
      <c r="F106" s="14">
        <v>4.5</v>
      </c>
      <c r="G106" s="17">
        <v>1.6</v>
      </c>
    </row>
    <row r="107" spans="2:9" x14ac:dyDescent="0.2">
      <c r="B107">
        <v>87</v>
      </c>
      <c r="C107" s="10" t="s">
        <v>28</v>
      </c>
      <c r="D107" s="14">
        <v>6.7</v>
      </c>
      <c r="E107" s="14">
        <v>3.1</v>
      </c>
      <c r="F107" s="14">
        <v>4.7</v>
      </c>
      <c r="G107" s="17">
        <v>1.5</v>
      </c>
      <c r="I107" s="43" t="s">
        <v>443</v>
      </c>
    </row>
    <row r="108" spans="2:9" x14ac:dyDescent="0.2">
      <c r="B108">
        <v>88</v>
      </c>
      <c r="C108" s="10" t="s">
        <v>28</v>
      </c>
      <c r="D108" s="14">
        <v>6.3</v>
      </c>
      <c r="E108" s="14">
        <v>2.2999999999999998</v>
      </c>
      <c r="F108" s="14">
        <v>4.4000000000000004</v>
      </c>
      <c r="G108" s="17">
        <v>1.3</v>
      </c>
    </row>
    <row r="109" spans="2:9" x14ac:dyDescent="0.2">
      <c r="B109">
        <v>89</v>
      </c>
      <c r="C109" s="10" t="s">
        <v>28</v>
      </c>
      <c r="D109" s="14">
        <v>5.6</v>
      </c>
      <c r="E109" s="14">
        <v>3</v>
      </c>
      <c r="F109" s="14">
        <v>4.0999999999999996</v>
      </c>
      <c r="G109" s="17">
        <v>1.3</v>
      </c>
    </row>
    <row r="110" spans="2:9" x14ac:dyDescent="0.2">
      <c r="B110">
        <v>90</v>
      </c>
      <c r="C110" s="10" t="s">
        <v>28</v>
      </c>
      <c r="D110" s="14">
        <v>5.5</v>
      </c>
      <c r="E110" s="14">
        <v>2.5</v>
      </c>
      <c r="F110" s="14">
        <v>4</v>
      </c>
      <c r="G110" s="17">
        <v>1.3</v>
      </c>
    </row>
    <row r="111" spans="2:9" x14ac:dyDescent="0.2">
      <c r="B111">
        <v>91</v>
      </c>
      <c r="C111" s="10" t="s">
        <v>28</v>
      </c>
      <c r="D111" s="14">
        <v>5.5</v>
      </c>
      <c r="E111" s="14">
        <v>2.6</v>
      </c>
      <c r="F111" s="14">
        <v>4.4000000000000004</v>
      </c>
      <c r="G111" s="17">
        <v>1.2</v>
      </c>
    </row>
    <row r="112" spans="2:9" x14ac:dyDescent="0.2">
      <c r="B112">
        <v>92</v>
      </c>
      <c r="C112" s="10" t="s">
        <v>28</v>
      </c>
      <c r="D112" s="14">
        <v>6.1</v>
      </c>
      <c r="E112" s="14">
        <v>3</v>
      </c>
      <c r="F112" s="14">
        <v>4.5999999999999996</v>
      </c>
      <c r="G112" s="17">
        <v>1.4</v>
      </c>
    </row>
    <row r="113" spans="2:7" x14ac:dyDescent="0.2">
      <c r="B113">
        <v>93</v>
      </c>
      <c r="C113" s="10" t="s">
        <v>28</v>
      </c>
      <c r="D113" s="14">
        <v>5.8</v>
      </c>
      <c r="E113" s="14">
        <v>2.6</v>
      </c>
      <c r="F113" s="14">
        <v>4</v>
      </c>
      <c r="G113" s="17">
        <v>1.2</v>
      </c>
    </row>
    <row r="114" spans="2:7" x14ac:dyDescent="0.2">
      <c r="B114">
        <v>94</v>
      </c>
      <c r="C114" s="10" t="s">
        <v>28</v>
      </c>
      <c r="D114" s="14">
        <v>5</v>
      </c>
      <c r="E114" s="14">
        <v>2.2999999999999998</v>
      </c>
      <c r="F114" s="14">
        <v>3.3</v>
      </c>
      <c r="G114" s="17">
        <v>1</v>
      </c>
    </row>
    <row r="115" spans="2:7" x14ac:dyDescent="0.2">
      <c r="B115">
        <v>95</v>
      </c>
      <c r="C115" s="10" t="s">
        <v>28</v>
      </c>
      <c r="D115" s="14">
        <v>5.6</v>
      </c>
      <c r="E115" s="14">
        <v>2.7</v>
      </c>
      <c r="F115" s="14">
        <v>4.2</v>
      </c>
      <c r="G115" s="17">
        <v>1.3</v>
      </c>
    </row>
    <row r="116" spans="2:7" x14ac:dyDescent="0.2">
      <c r="B116">
        <v>96</v>
      </c>
      <c r="C116" s="10" t="s">
        <v>28</v>
      </c>
      <c r="D116" s="14">
        <v>5.7</v>
      </c>
      <c r="E116" s="14">
        <v>3</v>
      </c>
      <c r="F116" s="14">
        <v>4.2</v>
      </c>
      <c r="G116" s="17">
        <v>1.2</v>
      </c>
    </row>
    <row r="117" spans="2:7" x14ac:dyDescent="0.2">
      <c r="B117">
        <v>97</v>
      </c>
      <c r="C117" s="10" t="s">
        <v>28</v>
      </c>
      <c r="D117" s="14">
        <v>5.7</v>
      </c>
      <c r="E117" s="14">
        <v>2.9</v>
      </c>
      <c r="F117" s="14">
        <v>4.2</v>
      </c>
      <c r="G117" s="17">
        <v>1.3</v>
      </c>
    </row>
    <row r="118" spans="2:7" x14ac:dyDescent="0.2">
      <c r="B118">
        <v>98</v>
      </c>
      <c r="C118" s="10" t="s">
        <v>28</v>
      </c>
      <c r="D118" s="14">
        <v>6.2</v>
      </c>
      <c r="E118" s="14">
        <v>2.9</v>
      </c>
      <c r="F118" s="14">
        <v>4.3</v>
      </c>
      <c r="G118" s="17">
        <v>1.3</v>
      </c>
    </row>
    <row r="119" spans="2:7" x14ac:dyDescent="0.2">
      <c r="B119">
        <v>99</v>
      </c>
      <c r="C119" s="10" t="s">
        <v>28</v>
      </c>
      <c r="D119" s="14">
        <v>5.0999999999999996</v>
      </c>
      <c r="E119" s="14">
        <v>2.5</v>
      </c>
      <c r="F119" s="14">
        <v>3</v>
      </c>
      <c r="G119" s="17">
        <v>1.1000000000000001</v>
      </c>
    </row>
    <row r="120" spans="2:7" x14ac:dyDescent="0.2">
      <c r="B120">
        <v>100</v>
      </c>
      <c r="C120" s="10" t="s">
        <v>28</v>
      </c>
      <c r="D120" s="14">
        <v>5.7</v>
      </c>
      <c r="E120" s="14">
        <v>2.8</v>
      </c>
      <c r="F120" s="14">
        <v>4.0999999999999996</v>
      </c>
      <c r="G120" s="17">
        <v>1.3</v>
      </c>
    </row>
    <row r="121" spans="2:7" x14ac:dyDescent="0.2">
      <c r="B121">
        <v>101</v>
      </c>
      <c r="C121" s="10" t="s">
        <v>29</v>
      </c>
      <c r="D121" s="14">
        <v>6.3</v>
      </c>
      <c r="E121" s="14">
        <v>3.3</v>
      </c>
      <c r="F121" s="14">
        <v>6</v>
      </c>
      <c r="G121" s="17">
        <v>2.5</v>
      </c>
    </row>
    <row r="122" spans="2:7" x14ac:dyDescent="0.2">
      <c r="B122">
        <v>102</v>
      </c>
      <c r="C122" s="10" t="s">
        <v>29</v>
      </c>
      <c r="D122" s="14">
        <v>5.8</v>
      </c>
      <c r="E122" s="14">
        <v>2.7</v>
      </c>
      <c r="F122" s="14">
        <v>5.0999999999999996</v>
      </c>
      <c r="G122" s="17">
        <v>1.9</v>
      </c>
    </row>
    <row r="123" spans="2:7" x14ac:dyDescent="0.2">
      <c r="B123">
        <v>103</v>
      </c>
      <c r="C123" s="10" t="s">
        <v>29</v>
      </c>
      <c r="D123" s="14">
        <v>7.1</v>
      </c>
      <c r="E123" s="14">
        <v>3</v>
      </c>
      <c r="F123" s="14">
        <v>5.9</v>
      </c>
      <c r="G123" s="17">
        <v>2.1</v>
      </c>
    </row>
    <row r="124" spans="2:7" x14ac:dyDescent="0.2">
      <c r="B124">
        <v>104</v>
      </c>
      <c r="C124" s="10" t="s">
        <v>29</v>
      </c>
      <c r="D124" s="14">
        <v>6.3</v>
      </c>
      <c r="E124" s="14">
        <v>2.9</v>
      </c>
      <c r="F124" s="14">
        <v>5.6</v>
      </c>
      <c r="G124" s="17">
        <v>1.8</v>
      </c>
    </row>
    <row r="125" spans="2:7" x14ac:dyDescent="0.2">
      <c r="B125">
        <v>105</v>
      </c>
      <c r="C125" s="10" t="s">
        <v>29</v>
      </c>
      <c r="D125" s="14">
        <v>6.5</v>
      </c>
      <c r="E125" s="14">
        <v>3</v>
      </c>
      <c r="F125" s="14">
        <v>5.8</v>
      </c>
      <c r="G125" s="17">
        <v>2.2000000000000002</v>
      </c>
    </row>
    <row r="126" spans="2:7" x14ac:dyDescent="0.2">
      <c r="B126">
        <v>106</v>
      </c>
      <c r="C126" s="10" t="s">
        <v>29</v>
      </c>
      <c r="D126" s="14">
        <v>7.6</v>
      </c>
      <c r="E126" s="14">
        <v>3</v>
      </c>
      <c r="F126" s="14">
        <v>6.6</v>
      </c>
      <c r="G126" s="17">
        <v>2.1</v>
      </c>
    </row>
    <row r="127" spans="2:7" x14ac:dyDescent="0.2">
      <c r="B127">
        <v>107</v>
      </c>
      <c r="C127" s="10" t="s">
        <v>29</v>
      </c>
      <c r="D127" s="14">
        <v>4.9000000000000004</v>
      </c>
      <c r="E127" s="14">
        <v>2.5</v>
      </c>
      <c r="F127" s="14">
        <v>4.5</v>
      </c>
      <c r="G127" s="17">
        <v>1.7</v>
      </c>
    </row>
    <row r="128" spans="2:7" x14ac:dyDescent="0.2">
      <c r="B128">
        <v>108</v>
      </c>
      <c r="C128" s="10" t="s">
        <v>29</v>
      </c>
      <c r="D128" s="14">
        <v>7.3</v>
      </c>
      <c r="E128" s="14">
        <v>2.9</v>
      </c>
      <c r="F128" s="14">
        <v>6.3</v>
      </c>
      <c r="G128" s="17">
        <v>1.8</v>
      </c>
    </row>
    <row r="129" spans="2:7" x14ac:dyDescent="0.2">
      <c r="B129">
        <v>109</v>
      </c>
      <c r="C129" s="10" t="s">
        <v>29</v>
      </c>
      <c r="D129" s="14">
        <v>6.7</v>
      </c>
      <c r="E129" s="14">
        <v>2.5</v>
      </c>
      <c r="F129" s="14">
        <v>5.8</v>
      </c>
      <c r="G129" s="17">
        <v>1.8</v>
      </c>
    </row>
    <row r="130" spans="2:7" x14ac:dyDescent="0.2">
      <c r="B130">
        <v>110</v>
      </c>
      <c r="C130" s="10" t="s">
        <v>29</v>
      </c>
      <c r="D130" s="14">
        <v>7.2</v>
      </c>
      <c r="E130" s="14">
        <v>3.6</v>
      </c>
      <c r="F130" s="14">
        <v>6.1</v>
      </c>
      <c r="G130" s="17">
        <v>2.5</v>
      </c>
    </row>
    <row r="131" spans="2:7" x14ac:dyDescent="0.2">
      <c r="B131">
        <v>111</v>
      </c>
      <c r="C131" s="10" t="s">
        <v>29</v>
      </c>
      <c r="D131" s="14">
        <v>6.5</v>
      </c>
      <c r="E131" s="14">
        <v>3.2</v>
      </c>
      <c r="F131" s="14">
        <v>5.0999999999999996</v>
      </c>
      <c r="G131" s="17">
        <v>2</v>
      </c>
    </row>
    <row r="132" spans="2:7" x14ac:dyDescent="0.2">
      <c r="B132">
        <v>112</v>
      </c>
      <c r="C132" s="10" t="s">
        <v>29</v>
      </c>
      <c r="D132" s="14">
        <v>6.4</v>
      </c>
      <c r="E132" s="14">
        <v>2.7</v>
      </c>
      <c r="F132" s="14">
        <v>5.3</v>
      </c>
      <c r="G132" s="17">
        <v>1.9</v>
      </c>
    </row>
    <row r="133" spans="2:7" x14ac:dyDescent="0.2">
      <c r="B133">
        <v>113</v>
      </c>
      <c r="C133" s="10" t="s">
        <v>29</v>
      </c>
      <c r="D133" s="14">
        <v>6.8</v>
      </c>
      <c r="E133" s="14">
        <v>3</v>
      </c>
      <c r="F133" s="14">
        <v>5.5</v>
      </c>
      <c r="G133" s="17">
        <v>2.1</v>
      </c>
    </row>
    <row r="134" spans="2:7" x14ac:dyDescent="0.2">
      <c r="B134">
        <v>114</v>
      </c>
      <c r="C134" s="10" t="s">
        <v>29</v>
      </c>
      <c r="D134" s="14">
        <v>5.7</v>
      </c>
      <c r="E134" s="14">
        <v>2.5</v>
      </c>
      <c r="F134" s="14">
        <v>5</v>
      </c>
      <c r="G134" s="17">
        <v>2</v>
      </c>
    </row>
    <row r="135" spans="2:7" x14ac:dyDescent="0.2">
      <c r="B135">
        <v>115</v>
      </c>
      <c r="C135" s="10" t="s">
        <v>29</v>
      </c>
      <c r="D135" s="14">
        <v>5.8</v>
      </c>
      <c r="E135" s="14">
        <v>2.8</v>
      </c>
      <c r="F135" s="14">
        <v>5.0999999999999996</v>
      </c>
      <c r="G135" s="17">
        <v>2.4</v>
      </c>
    </row>
    <row r="136" spans="2:7" x14ac:dyDescent="0.2">
      <c r="B136">
        <v>116</v>
      </c>
      <c r="C136" s="10" t="s">
        <v>29</v>
      </c>
      <c r="D136" s="14">
        <v>6.4</v>
      </c>
      <c r="E136" s="14">
        <v>3.2</v>
      </c>
      <c r="F136" s="14">
        <v>5.3</v>
      </c>
      <c r="G136" s="17">
        <v>2.2999999999999998</v>
      </c>
    </row>
    <row r="137" spans="2:7" x14ac:dyDescent="0.2">
      <c r="B137">
        <v>117</v>
      </c>
      <c r="C137" s="10" t="s">
        <v>29</v>
      </c>
      <c r="D137" s="14">
        <v>6.5</v>
      </c>
      <c r="E137" s="14">
        <v>3</v>
      </c>
      <c r="F137" s="14">
        <v>5.5</v>
      </c>
      <c r="G137" s="17">
        <v>1.8</v>
      </c>
    </row>
    <row r="138" spans="2:7" x14ac:dyDescent="0.2">
      <c r="B138">
        <v>118</v>
      </c>
      <c r="C138" s="10" t="s">
        <v>29</v>
      </c>
      <c r="D138" s="14">
        <v>7.7</v>
      </c>
      <c r="E138" s="14">
        <v>3.8</v>
      </c>
      <c r="F138" s="14">
        <v>6.7</v>
      </c>
      <c r="G138" s="17">
        <v>2.2000000000000002</v>
      </c>
    </row>
    <row r="139" spans="2:7" x14ac:dyDescent="0.2">
      <c r="B139">
        <v>119</v>
      </c>
      <c r="C139" s="10" t="s">
        <v>29</v>
      </c>
      <c r="D139" s="14">
        <v>7.7</v>
      </c>
      <c r="E139" s="14">
        <v>2.6</v>
      </c>
      <c r="F139" s="14">
        <v>6.9</v>
      </c>
      <c r="G139" s="17">
        <v>2.2999999999999998</v>
      </c>
    </row>
    <row r="140" spans="2:7" x14ac:dyDescent="0.2">
      <c r="B140">
        <v>120</v>
      </c>
      <c r="C140" s="10" t="s">
        <v>29</v>
      </c>
      <c r="D140" s="14">
        <v>6</v>
      </c>
      <c r="E140" s="14">
        <v>2.2000000000000002</v>
      </c>
      <c r="F140" s="14">
        <v>5</v>
      </c>
      <c r="G140" s="17">
        <v>1.5</v>
      </c>
    </row>
    <row r="141" spans="2:7" x14ac:dyDescent="0.2">
      <c r="B141">
        <v>121</v>
      </c>
      <c r="C141" s="10" t="s">
        <v>29</v>
      </c>
      <c r="D141" s="14">
        <v>6.9</v>
      </c>
      <c r="E141" s="14">
        <v>3.2</v>
      </c>
      <c r="F141" s="14">
        <v>5.7</v>
      </c>
      <c r="G141" s="17">
        <v>2.2999999999999998</v>
      </c>
    </row>
    <row r="142" spans="2:7" x14ac:dyDescent="0.2">
      <c r="B142">
        <v>122</v>
      </c>
      <c r="C142" s="10" t="s">
        <v>29</v>
      </c>
      <c r="D142" s="14">
        <v>5.6</v>
      </c>
      <c r="E142" s="14">
        <v>2.8</v>
      </c>
      <c r="F142" s="14">
        <v>4.9000000000000004</v>
      </c>
      <c r="G142" s="17">
        <v>2</v>
      </c>
    </row>
    <row r="143" spans="2:7" x14ac:dyDescent="0.2">
      <c r="B143">
        <v>123</v>
      </c>
      <c r="C143" s="10" t="s">
        <v>29</v>
      </c>
      <c r="D143" s="14">
        <v>7.7</v>
      </c>
      <c r="E143" s="14">
        <v>2.8</v>
      </c>
      <c r="F143" s="14">
        <v>6.7</v>
      </c>
      <c r="G143" s="17">
        <v>2</v>
      </c>
    </row>
    <row r="144" spans="2:7" x14ac:dyDescent="0.2">
      <c r="B144">
        <v>124</v>
      </c>
      <c r="C144" s="10" t="s">
        <v>29</v>
      </c>
      <c r="D144" s="14">
        <v>6.3</v>
      </c>
      <c r="E144" s="14">
        <v>2.7</v>
      </c>
      <c r="F144" s="14">
        <v>4.9000000000000004</v>
      </c>
      <c r="G144" s="17">
        <v>1.8</v>
      </c>
    </row>
    <row r="145" spans="2:7" x14ac:dyDescent="0.2">
      <c r="B145">
        <v>125</v>
      </c>
      <c r="C145" s="10" t="s">
        <v>29</v>
      </c>
      <c r="D145" s="14">
        <v>6.7</v>
      </c>
      <c r="E145" s="14">
        <v>3.3</v>
      </c>
      <c r="F145" s="14">
        <v>5.7</v>
      </c>
      <c r="G145" s="17">
        <v>2.1</v>
      </c>
    </row>
    <row r="146" spans="2:7" x14ac:dyDescent="0.2">
      <c r="B146">
        <v>126</v>
      </c>
      <c r="C146" s="10" t="s">
        <v>29</v>
      </c>
      <c r="D146" s="14">
        <v>7.2</v>
      </c>
      <c r="E146" s="14">
        <v>3.2</v>
      </c>
      <c r="F146" s="14">
        <v>6</v>
      </c>
      <c r="G146" s="17">
        <v>1.8</v>
      </c>
    </row>
    <row r="147" spans="2:7" x14ac:dyDescent="0.2">
      <c r="B147">
        <v>127</v>
      </c>
      <c r="C147" s="10" t="s">
        <v>29</v>
      </c>
      <c r="D147" s="14">
        <v>6.2</v>
      </c>
      <c r="E147" s="14">
        <v>2.8</v>
      </c>
      <c r="F147" s="14">
        <v>4.8</v>
      </c>
      <c r="G147" s="17">
        <v>1.8</v>
      </c>
    </row>
    <row r="148" spans="2:7" x14ac:dyDescent="0.2">
      <c r="B148">
        <v>128</v>
      </c>
      <c r="C148" s="10" t="s">
        <v>29</v>
      </c>
      <c r="D148" s="14">
        <v>6.1</v>
      </c>
      <c r="E148" s="14">
        <v>3</v>
      </c>
      <c r="F148" s="14">
        <v>4.9000000000000004</v>
      </c>
      <c r="G148" s="17">
        <v>1.8</v>
      </c>
    </row>
    <row r="149" spans="2:7" x14ac:dyDescent="0.2">
      <c r="B149">
        <v>129</v>
      </c>
      <c r="C149" s="10" t="s">
        <v>29</v>
      </c>
      <c r="D149" s="14">
        <v>6.4</v>
      </c>
      <c r="E149" s="14">
        <v>2.8</v>
      </c>
      <c r="F149" s="14">
        <v>5.6</v>
      </c>
      <c r="G149" s="17">
        <v>2.1</v>
      </c>
    </row>
    <row r="150" spans="2:7" x14ac:dyDescent="0.2">
      <c r="B150">
        <v>130</v>
      </c>
      <c r="C150" s="10" t="s">
        <v>29</v>
      </c>
      <c r="D150" s="14">
        <v>7.2</v>
      </c>
      <c r="E150" s="14">
        <v>3</v>
      </c>
      <c r="F150" s="14">
        <v>5.8</v>
      </c>
      <c r="G150" s="17">
        <v>1.6</v>
      </c>
    </row>
    <row r="151" spans="2:7" x14ac:dyDescent="0.2">
      <c r="B151">
        <v>131</v>
      </c>
      <c r="C151" s="10" t="s">
        <v>29</v>
      </c>
      <c r="D151" s="14">
        <v>7.4</v>
      </c>
      <c r="E151" s="14">
        <v>2.8</v>
      </c>
      <c r="F151" s="14">
        <v>6.1</v>
      </c>
      <c r="G151" s="17">
        <v>1.9</v>
      </c>
    </row>
    <row r="152" spans="2:7" x14ac:dyDescent="0.2">
      <c r="B152">
        <v>132</v>
      </c>
      <c r="C152" s="10" t="s">
        <v>29</v>
      </c>
      <c r="D152" s="14">
        <v>7.9</v>
      </c>
      <c r="E152" s="14">
        <v>3.8</v>
      </c>
      <c r="F152" s="14">
        <v>6.4</v>
      </c>
      <c r="G152" s="17">
        <v>2</v>
      </c>
    </row>
    <row r="153" spans="2:7" x14ac:dyDescent="0.2">
      <c r="B153">
        <v>133</v>
      </c>
      <c r="C153" s="10" t="s">
        <v>29</v>
      </c>
      <c r="D153" s="14">
        <v>6.4</v>
      </c>
      <c r="E153" s="14">
        <v>2.8</v>
      </c>
      <c r="F153" s="14">
        <v>5.6</v>
      </c>
      <c r="G153" s="17">
        <v>2.2000000000000002</v>
      </c>
    </row>
    <row r="154" spans="2:7" x14ac:dyDescent="0.2">
      <c r="B154">
        <v>134</v>
      </c>
      <c r="C154" s="10" t="s">
        <v>29</v>
      </c>
      <c r="D154" s="14">
        <v>6.3</v>
      </c>
      <c r="E154" s="14">
        <v>2.8</v>
      </c>
      <c r="F154" s="14">
        <v>5.0999999999999996</v>
      </c>
      <c r="G154" s="17">
        <v>1.5</v>
      </c>
    </row>
    <row r="155" spans="2:7" x14ac:dyDescent="0.2">
      <c r="B155">
        <v>135</v>
      </c>
      <c r="C155" s="10" t="s">
        <v>29</v>
      </c>
      <c r="D155" s="14">
        <v>6.1</v>
      </c>
      <c r="E155" s="14">
        <v>2.6</v>
      </c>
      <c r="F155" s="14">
        <v>5.6</v>
      </c>
      <c r="G155" s="17">
        <v>1.4</v>
      </c>
    </row>
    <row r="156" spans="2:7" x14ac:dyDescent="0.2">
      <c r="B156">
        <v>136</v>
      </c>
      <c r="C156" s="10" t="s">
        <v>29</v>
      </c>
      <c r="D156" s="14">
        <v>7.7</v>
      </c>
      <c r="E156" s="14">
        <v>3</v>
      </c>
      <c r="F156" s="14">
        <v>6.1</v>
      </c>
      <c r="G156" s="17">
        <v>2.2999999999999998</v>
      </c>
    </row>
    <row r="157" spans="2:7" x14ac:dyDescent="0.2">
      <c r="B157">
        <v>137</v>
      </c>
      <c r="C157" s="10" t="s">
        <v>29</v>
      </c>
      <c r="D157" s="14">
        <v>6.3</v>
      </c>
      <c r="E157" s="14">
        <v>3.4</v>
      </c>
      <c r="F157" s="14">
        <v>5.6</v>
      </c>
      <c r="G157" s="17">
        <v>2.4</v>
      </c>
    </row>
    <row r="158" spans="2:7" x14ac:dyDescent="0.2">
      <c r="B158">
        <v>138</v>
      </c>
      <c r="C158" s="10" t="s">
        <v>29</v>
      </c>
      <c r="D158" s="14">
        <v>6.4</v>
      </c>
      <c r="E158" s="14">
        <v>3.1</v>
      </c>
      <c r="F158" s="14">
        <v>5.5</v>
      </c>
      <c r="G158" s="17">
        <v>1.8</v>
      </c>
    </row>
    <row r="159" spans="2:7" x14ac:dyDescent="0.2">
      <c r="B159">
        <v>139</v>
      </c>
      <c r="C159" s="10" t="s">
        <v>29</v>
      </c>
      <c r="D159" s="14">
        <v>6</v>
      </c>
      <c r="E159" s="14">
        <v>3</v>
      </c>
      <c r="F159" s="14">
        <v>4.8</v>
      </c>
      <c r="G159" s="17">
        <v>1.8</v>
      </c>
    </row>
    <row r="160" spans="2:7" x14ac:dyDescent="0.2">
      <c r="B160">
        <v>140</v>
      </c>
      <c r="C160" s="10" t="s">
        <v>29</v>
      </c>
      <c r="D160" s="14">
        <v>6.9</v>
      </c>
      <c r="E160" s="14">
        <v>3.1</v>
      </c>
      <c r="F160" s="14">
        <v>5.4</v>
      </c>
      <c r="G160" s="17">
        <v>2.1</v>
      </c>
    </row>
    <row r="161" spans="2:7" x14ac:dyDescent="0.2">
      <c r="B161">
        <v>141</v>
      </c>
      <c r="C161" s="10" t="s">
        <v>29</v>
      </c>
      <c r="D161" s="14">
        <v>6.7</v>
      </c>
      <c r="E161" s="14">
        <v>3.1</v>
      </c>
      <c r="F161" s="14">
        <v>5.6</v>
      </c>
      <c r="G161" s="17">
        <v>2.4</v>
      </c>
    </row>
    <row r="162" spans="2:7" x14ac:dyDescent="0.2">
      <c r="B162">
        <v>142</v>
      </c>
      <c r="C162" s="10" t="s">
        <v>29</v>
      </c>
      <c r="D162" s="14">
        <v>6.9</v>
      </c>
      <c r="E162" s="14">
        <v>3.1</v>
      </c>
      <c r="F162" s="14">
        <v>5.0999999999999996</v>
      </c>
      <c r="G162" s="17">
        <v>2.2999999999999998</v>
      </c>
    </row>
    <row r="163" spans="2:7" x14ac:dyDescent="0.2">
      <c r="B163">
        <v>143</v>
      </c>
      <c r="C163" s="10" t="s">
        <v>29</v>
      </c>
      <c r="D163" s="14">
        <v>5.8</v>
      </c>
      <c r="E163" s="14">
        <v>2.7</v>
      </c>
      <c r="F163" s="14">
        <v>5.0999999999999996</v>
      </c>
      <c r="G163" s="17">
        <v>1.9</v>
      </c>
    </row>
    <row r="164" spans="2:7" x14ac:dyDescent="0.2">
      <c r="B164">
        <v>144</v>
      </c>
      <c r="C164" s="10" t="s">
        <v>29</v>
      </c>
      <c r="D164" s="14">
        <v>6.8</v>
      </c>
      <c r="E164" s="14">
        <v>3.2</v>
      </c>
      <c r="F164" s="14">
        <v>5.9</v>
      </c>
      <c r="G164" s="17">
        <v>2.2999999999999998</v>
      </c>
    </row>
    <row r="165" spans="2:7" x14ac:dyDescent="0.2">
      <c r="B165">
        <v>145</v>
      </c>
      <c r="C165" s="10" t="s">
        <v>29</v>
      </c>
      <c r="D165" s="14">
        <v>6.7</v>
      </c>
      <c r="E165" s="14">
        <v>3.3</v>
      </c>
      <c r="F165" s="14">
        <v>5.7</v>
      </c>
      <c r="G165" s="17">
        <v>2.5</v>
      </c>
    </row>
    <row r="166" spans="2:7" x14ac:dyDescent="0.2">
      <c r="B166">
        <v>146</v>
      </c>
      <c r="C166" s="10" t="s">
        <v>29</v>
      </c>
      <c r="D166" s="14">
        <v>6.7</v>
      </c>
      <c r="E166" s="14">
        <v>3</v>
      </c>
      <c r="F166" s="14">
        <v>5.2</v>
      </c>
      <c r="G166" s="17">
        <v>2.2999999999999998</v>
      </c>
    </row>
    <row r="167" spans="2:7" x14ac:dyDescent="0.2">
      <c r="B167">
        <v>147</v>
      </c>
      <c r="C167" s="10" t="s">
        <v>29</v>
      </c>
      <c r="D167" s="14">
        <v>6.3</v>
      </c>
      <c r="E167" s="14">
        <v>2.5</v>
      </c>
      <c r="F167" s="14">
        <v>5</v>
      </c>
      <c r="G167" s="17">
        <v>1.9</v>
      </c>
    </row>
    <row r="168" spans="2:7" x14ac:dyDescent="0.2">
      <c r="B168">
        <v>148</v>
      </c>
      <c r="C168" s="10" t="s">
        <v>29</v>
      </c>
      <c r="D168" s="14">
        <v>6.5</v>
      </c>
      <c r="E168" s="14">
        <v>3</v>
      </c>
      <c r="F168" s="14">
        <v>5.2</v>
      </c>
      <c r="G168" s="17">
        <v>2</v>
      </c>
    </row>
    <row r="169" spans="2:7" x14ac:dyDescent="0.2">
      <c r="B169">
        <v>149</v>
      </c>
      <c r="C169" s="10" t="s">
        <v>29</v>
      </c>
      <c r="D169" s="14">
        <v>6.2</v>
      </c>
      <c r="E169" s="14">
        <v>3.4</v>
      </c>
      <c r="F169" s="14">
        <v>5.4</v>
      </c>
      <c r="G169" s="17">
        <v>2.2999999999999998</v>
      </c>
    </row>
    <row r="170" spans="2:7" ht="13.5" thickBot="1" x14ac:dyDescent="0.25">
      <c r="B170">
        <v>150</v>
      </c>
      <c r="C170" s="11" t="s">
        <v>29</v>
      </c>
      <c r="D170" s="16">
        <v>5.9</v>
      </c>
      <c r="E170" s="16">
        <v>3</v>
      </c>
      <c r="F170" s="16">
        <v>5.0999999999999996</v>
      </c>
      <c r="G170" s="18">
        <v>1.8</v>
      </c>
    </row>
  </sheetData>
  <sheetProtection algorithmName="SHA-512" hashValue="WhNaYCwuH5Q4JuYxGAB/QxCOUnPEus/6AkSR+5dBVIi1Md9SlmaByOaLwLZjAKz1qqE9iYu4UhC/fWrH7QQNfw==" saltValue="8eVBedrG2tWYrtdJ7Sa4Zg==" spinCount="100000" sheet="1" scenarios="1"/>
  <phoneticPr fontId="10"/>
  <pageMargins left="0.75" right="0.75" top="1" bottom="1" header="0.51200000000000001" footer="0.51200000000000001"/>
  <pageSetup paperSize="9" scale="6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G32"/>
  <sheetViews>
    <sheetView workbookViewId="0"/>
  </sheetViews>
  <sheetFormatPr defaultColWidth="9" defaultRowHeight="13" x14ac:dyDescent="0.2"/>
  <cols>
    <col min="3" max="4" width="9.26953125" bestFit="1" customWidth="1"/>
    <col min="5" max="5" width="9.90625" bestFit="1" customWidth="1"/>
    <col min="6" max="6" width="9.26953125" bestFit="1" customWidth="1"/>
  </cols>
  <sheetData>
    <row r="1" spans="1:7" x14ac:dyDescent="0.2">
      <c r="A1" t="s">
        <v>505</v>
      </c>
    </row>
    <row r="3" spans="1:7" x14ac:dyDescent="0.2">
      <c r="A3" t="s">
        <v>65</v>
      </c>
    </row>
    <row r="4" spans="1:7" x14ac:dyDescent="0.2">
      <c r="A4" t="s">
        <v>51</v>
      </c>
      <c r="B4" s="19" t="s">
        <v>40</v>
      </c>
      <c r="C4" s="19" t="s">
        <v>23</v>
      </c>
      <c r="D4" s="19" t="s">
        <v>24</v>
      </c>
      <c r="E4" s="19" t="s">
        <v>41</v>
      </c>
      <c r="F4" s="19" t="s">
        <v>42</v>
      </c>
    </row>
    <row r="5" spans="1:7" x14ac:dyDescent="0.2">
      <c r="A5" t="s">
        <v>209</v>
      </c>
      <c r="B5" t="s">
        <v>444</v>
      </c>
      <c r="C5">
        <v>150</v>
      </c>
      <c r="D5">
        <v>150</v>
      </c>
      <c r="E5">
        <v>150</v>
      </c>
      <c r="F5">
        <v>150</v>
      </c>
    </row>
    <row r="6" spans="1:7" x14ac:dyDescent="0.2">
      <c r="A6" t="s">
        <v>43</v>
      </c>
      <c r="B6" t="s">
        <v>210</v>
      </c>
      <c r="C6" s="20">
        <v>5.8433333333333302</v>
      </c>
      <c r="D6" s="20">
        <v>3.0573333333333323</v>
      </c>
      <c r="E6" s="20">
        <v>3.7579999999999982</v>
      </c>
      <c r="F6" s="20">
        <v>1.1993333333333318</v>
      </c>
      <c r="G6" s="20"/>
    </row>
    <row r="7" spans="1:7" x14ac:dyDescent="0.2">
      <c r="A7" t="s">
        <v>46</v>
      </c>
      <c r="B7" t="s">
        <v>210</v>
      </c>
      <c r="C7" s="20">
        <v>0.68569351230424302</v>
      </c>
      <c r="D7" s="20">
        <v>0.18997941834452178</v>
      </c>
      <c r="E7" s="20">
        <v>3.1162778523490067</v>
      </c>
      <c r="F7" s="20">
        <v>0.58100626398210975</v>
      </c>
      <c r="G7" s="20"/>
    </row>
    <row r="8" spans="1:7" x14ac:dyDescent="0.2">
      <c r="A8" t="s">
        <v>44</v>
      </c>
      <c r="B8" t="s">
        <v>210</v>
      </c>
      <c r="C8" s="20">
        <v>0.82806612797785828</v>
      </c>
      <c r="D8" s="20">
        <v>0.43586628493670143</v>
      </c>
      <c r="E8" s="20">
        <v>1.7652982332594702</v>
      </c>
      <c r="F8" s="20">
        <v>0.76223766896035106</v>
      </c>
      <c r="G8" s="20"/>
    </row>
    <row r="10" spans="1:7" x14ac:dyDescent="0.2">
      <c r="A10" t="s">
        <v>62</v>
      </c>
    </row>
    <row r="11" spans="1:7" x14ac:dyDescent="0.2">
      <c r="A11" t="s">
        <v>209</v>
      </c>
      <c r="B11" s="19" t="s">
        <v>40</v>
      </c>
      <c r="C11" s="19" t="s">
        <v>23</v>
      </c>
      <c r="D11" s="19" t="s">
        <v>24</v>
      </c>
      <c r="E11" s="19" t="s">
        <v>41</v>
      </c>
      <c r="F11" s="19" t="s">
        <v>42</v>
      </c>
    </row>
    <row r="12" spans="1:7" x14ac:dyDescent="0.2">
      <c r="B12" s="19" t="s">
        <v>29</v>
      </c>
      <c r="C12">
        <v>50</v>
      </c>
      <c r="D12">
        <v>50</v>
      </c>
      <c r="E12">
        <v>50</v>
      </c>
      <c r="F12">
        <v>50</v>
      </c>
    </row>
    <row r="13" spans="1:7" x14ac:dyDescent="0.2">
      <c r="B13" s="19" t="s">
        <v>28</v>
      </c>
      <c r="C13">
        <v>50</v>
      </c>
      <c r="D13">
        <v>50</v>
      </c>
      <c r="E13">
        <v>50</v>
      </c>
      <c r="F13">
        <v>50</v>
      </c>
    </row>
    <row r="14" spans="1:7" x14ac:dyDescent="0.2">
      <c r="B14" s="19" t="s">
        <v>27</v>
      </c>
      <c r="C14">
        <v>50</v>
      </c>
      <c r="D14">
        <v>50</v>
      </c>
      <c r="E14">
        <v>50</v>
      </c>
      <c r="F14">
        <v>50</v>
      </c>
    </row>
    <row r="16" spans="1:7" x14ac:dyDescent="0.2">
      <c r="A16" t="s">
        <v>43</v>
      </c>
      <c r="B16" s="19" t="s">
        <v>40</v>
      </c>
      <c r="C16" s="19" t="s">
        <v>23</v>
      </c>
      <c r="D16" s="19" t="s">
        <v>24</v>
      </c>
      <c r="E16" s="19" t="s">
        <v>41</v>
      </c>
      <c r="F16" s="19" t="s">
        <v>42</v>
      </c>
    </row>
    <row r="17" spans="1:6" x14ac:dyDescent="0.2">
      <c r="B17" s="19" t="s">
        <v>29</v>
      </c>
      <c r="C17" s="20">
        <v>6.5879999999999983</v>
      </c>
      <c r="D17" s="20">
        <v>2.9739999999999998</v>
      </c>
      <c r="E17" s="20">
        <v>5.5519999999999996</v>
      </c>
      <c r="F17" s="20">
        <v>2.0259999999999998</v>
      </c>
    </row>
    <row r="18" spans="1:6" x14ac:dyDescent="0.2">
      <c r="B18" s="19" t="s">
        <v>28</v>
      </c>
      <c r="C18" s="20">
        <v>5.9359999999999999</v>
      </c>
      <c r="D18" s="20">
        <v>2.7700000000000005</v>
      </c>
      <c r="E18" s="20">
        <v>4.26</v>
      </c>
      <c r="F18" s="20">
        <v>1.3259999999999998</v>
      </c>
    </row>
    <row r="19" spans="1:6" x14ac:dyDescent="0.2">
      <c r="B19" s="19" t="s">
        <v>27</v>
      </c>
      <c r="C19" s="20">
        <v>5.0059999999999993</v>
      </c>
      <c r="D19" s="20">
        <v>3.4280000000000008</v>
      </c>
      <c r="E19" s="20">
        <v>1.4620000000000002</v>
      </c>
      <c r="F19" s="20">
        <v>0.24599999999999991</v>
      </c>
    </row>
    <row r="21" spans="1:6" x14ac:dyDescent="0.2">
      <c r="A21" t="s">
        <v>44</v>
      </c>
      <c r="B21" s="19" t="s">
        <v>40</v>
      </c>
      <c r="C21" s="19" t="s">
        <v>23</v>
      </c>
      <c r="D21" s="19" t="s">
        <v>24</v>
      </c>
      <c r="E21" s="19" t="s">
        <v>41</v>
      </c>
      <c r="F21" s="19" t="s">
        <v>42</v>
      </c>
    </row>
    <row r="22" spans="1:6" x14ac:dyDescent="0.2">
      <c r="B22" s="19" t="s">
        <v>29</v>
      </c>
      <c r="C22" s="20">
        <v>0.635879593274432</v>
      </c>
      <c r="D22" s="20">
        <v>0.32249663817263963</v>
      </c>
      <c r="E22" s="20">
        <v>0.55189469566398353</v>
      </c>
      <c r="F22" s="20">
        <v>0.27465005563666967</v>
      </c>
    </row>
    <row r="23" spans="1:6" x14ac:dyDescent="0.2">
      <c r="B23" s="19" t="s">
        <v>28</v>
      </c>
      <c r="C23" s="20">
        <v>0.51617114706386347</v>
      </c>
      <c r="D23" s="20">
        <v>0.31379832337840918</v>
      </c>
      <c r="E23" s="20">
        <v>0.46991097723996639</v>
      </c>
      <c r="F23" s="20">
        <v>0.19775268000454274</v>
      </c>
    </row>
    <row r="24" spans="1:6" x14ac:dyDescent="0.2">
      <c r="B24" s="19" t="s">
        <v>27</v>
      </c>
      <c r="C24" s="20">
        <v>0.3524896872134512</v>
      </c>
      <c r="D24" s="20">
        <v>0.37906436909629143</v>
      </c>
      <c r="E24" s="20">
        <v>0.17366399648018002</v>
      </c>
      <c r="F24" s="20">
        <v>0.10538558938004595</v>
      </c>
    </row>
    <row r="26" spans="1:6" x14ac:dyDescent="0.2">
      <c r="A26" t="s">
        <v>45</v>
      </c>
    </row>
    <row r="27" spans="1:6" x14ac:dyDescent="0.2">
      <c r="B27" t="s">
        <v>51</v>
      </c>
      <c r="C27" s="19" t="s">
        <v>23</v>
      </c>
      <c r="D27" s="19" t="s">
        <v>24</v>
      </c>
      <c r="E27" s="19" t="s">
        <v>41</v>
      </c>
      <c r="F27" s="19" t="s">
        <v>42</v>
      </c>
    </row>
    <row r="28" spans="1:6" ht="15.5" x14ac:dyDescent="0.2">
      <c r="B28" t="s">
        <v>454</v>
      </c>
      <c r="C28" s="21">
        <v>0.61870573073848589</v>
      </c>
      <c r="D28" s="21">
        <v>0.40078284707633549</v>
      </c>
      <c r="E28" s="21">
        <v>0.94137171905736727</v>
      </c>
      <c r="F28" s="21">
        <v>0.92888293010121226</v>
      </c>
    </row>
    <row r="29" spans="1:6" x14ac:dyDescent="0.2">
      <c r="B29" t="s">
        <v>211</v>
      </c>
      <c r="C29" s="21">
        <v>119.26450218450402</v>
      </c>
      <c r="D29" s="21">
        <v>49.160040089612245</v>
      </c>
      <c r="E29" s="21">
        <v>1180.1611822529662</v>
      </c>
      <c r="F29" s="21">
        <v>960.00714680179578</v>
      </c>
    </row>
    <row r="30" spans="1:6" x14ac:dyDescent="0.2">
      <c r="B30" t="s">
        <v>212</v>
      </c>
      <c r="C30">
        <v>2</v>
      </c>
      <c r="D30">
        <v>2</v>
      </c>
      <c r="E30">
        <v>2</v>
      </c>
      <c r="F30">
        <v>2</v>
      </c>
    </row>
    <row r="31" spans="1:6" x14ac:dyDescent="0.2">
      <c r="B31" t="s">
        <v>47</v>
      </c>
      <c r="C31">
        <v>147</v>
      </c>
      <c r="D31">
        <v>147</v>
      </c>
      <c r="E31">
        <v>147</v>
      </c>
      <c r="F31">
        <v>147</v>
      </c>
    </row>
    <row r="32" spans="1:6" x14ac:dyDescent="0.2">
      <c r="B32" t="s">
        <v>213</v>
      </c>
      <c r="C32" s="140">
        <v>1.6696691907698259E-31</v>
      </c>
      <c r="D32" s="140">
        <v>4.4920171333086052E-17</v>
      </c>
      <c r="E32" s="140">
        <v>2.8567766109640525E-91</v>
      </c>
      <c r="F32" s="140">
        <v>4.1694458394470237E-85</v>
      </c>
    </row>
  </sheetData>
  <phoneticPr fontId="3"/>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N111"/>
  <sheetViews>
    <sheetView workbookViewId="0">
      <selection activeCell="C32" sqref="C32:E32"/>
    </sheetView>
  </sheetViews>
  <sheetFormatPr defaultRowHeight="13" x14ac:dyDescent="0.2"/>
  <cols>
    <col min="1" max="1" width="2.6328125" customWidth="1"/>
    <col min="2" max="2" width="4.08984375" customWidth="1"/>
    <col min="3" max="5" width="11" customWidth="1"/>
    <col min="6" max="6" width="2.6328125" customWidth="1"/>
  </cols>
  <sheetData>
    <row r="2" spans="2:2" ht="18" customHeight="1" x14ac:dyDescent="0.2">
      <c r="B2" s="6" t="s">
        <v>63</v>
      </c>
    </row>
    <row r="3" spans="2:2" ht="13.5" customHeight="1" x14ac:dyDescent="0.2"/>
    <row r="4" spans="2:2" ht="15.75" customHeight="1" x14ac:dyDescent="0.2"/>
    <row r="5" spans="2:2" ht="15.75" customHeight="1" x14ac:dyDescent="0.2"/>
    <row r="6" spans="2:2" ht="15.75" customHeight="1" x14ac:dyDescent="0.2"/>
    <row r="7" spans="2:2" ht="15.75" customHeight="1" x14ac:dyDescent="0.2"/>
    <row r="8" spans="2:2" ht="15.75" customHeight="1" x14ac:dyDescent="0.2"/>
    <row r="9" spans="2:2" ht="15.75" customHeight="1" x14ac:dyDescent="0.2"/>
    <row r="10" spans="2:2" ht="15.75" customHeight="1" x14ac:dyDescent="0.2"/>
    <row r="11" spans="2:2" ht="15.75" customHeight="1" x14ac:dyDescent="0.2"/>
    <row r="12" spans="2:2" ht="15.75" customHeight="1" x14ac:dyDescent="0.2"/>
    <row r="13" spans="2:2" ht="15.75" customHeight="1" x14ac:dyDescent="0.2"/>
    <row r="14" spans="2:2" ht="15.75" customHeight="1" x14ac:dyDescent="0.2"/>
    <row r="15" spans="2:2" ht="15.75" customHeight="1" x14ac:dyDescent="0.2"/>
    <row r="16" spans="2:2" ht="15.75" customHeight="1" x14ac:dyDescent="0.2"/>
    <row r="17" spans="2:5" ht="15.75" customHeight="1" x14ac:dyDescent="0.2"/>
    <row r="18" spans="2:5" ht="15.75" customHeight="1" x14ac:dyDescent="0.2"/>
    <row r="19" spans="2:5" ht="15.75" customHeight="1" x14ac:dyDescent="0.2"/>
    <row r="20" spans="2:5" ht="15.75" customHeight="1" x14ac:dyDescent="0.2"/>
    <row r="21" spans="2:5" ht="15.75" customHeight="1" x14ac:dyDescent="0.2"/>
    <row r="22" spans="2:5" ht="15.75" customHeight="1" x14ac:dyDescent="0.2"/>
    <row r="23" spans="2:5" ht="15.75" customHeight="1" x14ac:dyDescent="0.2"/>
    <row r="24" spans="2:5" ht="15.75" customHeight="1" x14ac:dyDescent="0.2"/>
    <row r="25" spans="2:5" ht="15.75" customHeight="1" x14ac:dyDescent="0.2"/>
    <row r="26" spans="2:5" ht="15.75" customHeight="1" x14ac:dyDescent="0.2"/>
    <row r="27" spans="2:5" ht="13.5" customHeight="1" x14ac:dyDescent="0.2"/>
    <row r="28" spans="2:5" ht="13.5" customHeight="1" x14ac:dyDescent="0.2"/>
    <row r="29" spans="2:5" ht="13.5" customHeight="1" x14ac:dyDescent="0.2"/>
    <row r="30" spans="2:5" ht="13.5" customHeight="1" x14ac:dyDescent="0.2"/>
    <row r="31" spans="2:5" ht="13.5" thickBot="1" x14ac:dyDescent="0.25">
      <c r="B31" t="s">
        <v>38</v>
      </c>
    </row>
    <row r="32" spans="2:5" ht="26" x14ac:dyDescent="0.2">
      <c r="B32" t="s">
        <v>31</v>
      </c>
      <c r="C32" s="23" t="s">
        <v>32</v>
      </c>
      <c r="D32" s="24" t="s">
        <v>33</v>
      </c>
      <c r="E32" s="25" t="s">
        <v>34</v>
      </c>
    </row>
    <row r="33" spans="2:5" x14ac:dyDescent="0.2">
      <c r="B33">
        <v>1</v>
      </c>
      <c r="C33" s="13">
        <v>5.0999999999999996</v>
      </c>
      <c r="D33" s="14">
        <v>7</v>
      </c>
      <c r="E33" s="17">
        <v>6.3</v>
      </c>
    </row>
    <row r="34" spans="2:5" x14ac:dyDescent="0.2">
      <c r="B34">
        <v>2</v>
      </c>
      <c r="C34" s="13">
        <v>4.9000000000000004</v>
      </c>
      <c r="D34" s="14">
        <v>6.4</v>
      </c>
      <c r="E34" s="17">
        <v>5.8</v>
      </c>
    </row>
    <row r="35" spans="2:5" x14ac:dyDescent="0.2">
      <c r="B35">
        <v>3</v>
      </c>
      <c r="C35" s="13">
        <v>4.7</v>
      </c>
      <c r="D35" s="14">
        <v>6.9</v>
      </c>
      <c r="E35" s="17">
        <v>7.1</v>
      </c>
    </row>
    <row r="36" spans="2:5" x14ac:dyDescent="0.2">
      <c r="B36">
        <v>4</v>
      </c>
      <c r="C36" s="13">
        <v>4.5999999999999996</v>
      </c>
      <c r="D36" s="14">
        <v>5.5</v>
      </c>
      <c r="E36" s="17">
        <v>6.3</v>
      </c>
    </row>
    <row r="37" spans="2:5" x14ac:dyDescent="0.2">
      <c r="B37">
        <v>5</v>
      </c>
      <c r="C37" s="13">
        <v>5</v>
      </c>
      <c r="D37" s="14">
        <v>6.5</v>
      </c>
      <c r="E37" s="17">
        <v>6.5</v>
      </c>
    </row>
    <row r="38" spans="2:5" x14ac:dyDescent="0.2">
      <c r="B38">
        <v>6</v>
      </c>
      <c r="C38" s="13">
        <v>5.4</v>
      </c>
      <c r="D38" s="14">
        <v>5.7</v>
      </c>
      <c r="E38" s="17">
        <v>7.6</v>
      </c>
    </row>
    <row r="39" spans="2:5" x14ac:dyDescent="0.2">
      <c r="B39">
        <v>7</v>
      </c>
      <c r="C39" s="13">
        <v>4.5999999999999996</v>
      </c>
      <c r="D39" s="14">
        <v>6.3</v>
      </c>
      <c r="E39" s="17">
        <v>4.9000000000000004</v>
      </c>
    </row>
    <row r="40" spans="2:5" x14ac:dyDescent="0.2">
      <c r="B40">
        <v>8</v>
      </c>
      <c r="C40" s="13">
        <v>5</v>
      </c>
      <c r="D40" s="14">
        <v>4.9000000000000004</v>
      </c>
      <c r="E40" s="17">
        <v>7.3</v>
      </c>
    </row>
    <row r="41" spans="2:5" x14ac:dyDescent="0.2">
      <c r="B41">
        <v>9</v>
      </c>
      <c r="C41" s="13">
        <v>4.4000000000000004</v>
      </c>
      <c r="D41" s="14">
        <v>6.6</v>
      </c>
      <c r="E41" s="17">
        <v>6.7</v>
      </c>
    </row>
    <row r="42" spans="2:5" x14ac:dyDescent="0.2">
      <c r="B42">
        <v>10</v>
      </c>
      <c r="C42" s="13">
        <v>4.9000000000000004</v>
      </c>
      <c r="D42" s="14">
        <v>5.2</v>
      </c>
      <c r="E42" s="17">
        <v>7.2</v>
      </c>
    </row>
    <row r="43" spans="2:5" x14ac:dyDescent="0.2">
      <c r="B43">
        <v>11</v>
      </c>
      <c r="C43" s="13">
        <v>5.4</v>
      </c>
      <c r="D43" s="14">
        <v>5</v>
      </c>
      <c r="E43" s="17">
        <v>6.5</v>
      </c>
    </row>
    <row r="44" spans="2:5" x14ac:dyDescent="0.2">
      <c r="B44">
        <v>12</v>
      </c>
      <c r="C44" s="13">
        <v>4.8</v>
      </c>
      <c r="D44" s="14">
        <v>5.9</v>
      </c>
      <c r="E44" s="17">
        <v>6.4</v>
      </c>
    </row>
    <row r="45" spans="2:5" x14ac:dyDescent="0.2">
      <c r="B45">
        <v>13</v>
      </c>
      <c r="C45" s="13">
        <v>4.8</v>
      </c>
      <c r="D45" s="14">
        <v>6</v>
      </c>
      <c r="E45" s="17">
        <v>6.8</v>
      </c>
    </row>
    <row r="46" spans="2:5" x14ac:dyDescent="0.2">
      <c r="B46">
        <v>14</v>
      </c>
      <c r="C46" s="13">
        <v>4.3</v>
      </c>
      <c r="D46" s="14">
        <v>6.1</v>
      </c>
      <c r="E46" s="17">
        <v>5.7</v>
      </c>
    </row>
    <row r="47" spans="2:5" x14ac:dyDescent="0.2">
      <c r="B47">
        <v>15</v>
      </c>
      <c r="C47" s="13">
        <v>5.8</v>
      </c>
      <c r="D47" s="14">
        <v>5.6</v>
      </c>
      <c r="E47" s="17">
        <v>5.8</v>
      </c>
    </row>
    <row r="48" spans="2:5" x14ac:dyDescent="0.2">
      <c r="B48">
        <v>16</v>
      </c>
      <c r="C48" s="13">
        <v>5.7</v>
      </c>
      <c r="D48" s="14">
        <v>6.7</v>
      </c>
      <c r="E48" s="17">
        <v>6.4</v>
      </c>
    </row>
    <row r="49" spans="2:5" x14ac:dyDescent="0.2">
      <c r="B49">
        <v>17</v>
      </c>
      <c r="C49" s="13">
        <v>5.4</v>
      </c>
      <c r="D49" s="14">
        <v>5.6</v>
      </c>
      <c r="E49" s="17">
        <v>6.5</v>
      </c>
    </row>
    <row r="50" spans="2:5" x14ac:dyDescent="0.2">
      <c r="B50">
        <v>18</v>
      </c>
      <c r="C50" s="13">
        <v>5.0999999999999996</v>
      </c>
      <c r="D50" s="14">
        <v>5.8</v>
      </c>
      <c r="E50" s="17">
        <v>7.7</v>
      </c>
    </row>
    <row r="51" spans="2:5" x14ac:dyDescent="0.2">
      <c r="B51">
        <v>19</v>
      </c>
      <c r="C51" s="13">
        <v>5.7</v>
      </c>
      <c r="D51" s="14">
        <v>6.2</v>
      </c>
      <c r="E51" s="17">
        <v>7.7</v>
      </c>
    </row>
    <row r="52" spans="2:5" x14ac:dyDescent="0.2">
      <c r="B52">
        <v>20</v>
      </c>
      <c r="C52" s="13">
        <v>5.0999999999999996</v>
      </c>
      <c r="D52" s="14">
        <v>5.6</v>
      </c>
      <c r="E52" s="17">
        <v>6</v>
      </c>
    </row>
    <row r="53" spans="2:5" x14ac:dyDescent="0.2">
      <c r="B53">
        <v>21</v>
      </c>
      <c r="C53" s="13">
        <v>5.4</v>
      </c>
      <c r="D53" s="14">
        <v>5.9</v>
      </c>
      <c r="E53" s="17">
        <v>6.9</v>
      </c>
    </row>
    <row r="54" spans="2:5" x14ac:dyDescent="0.2">
      <c r="B54">
        <v>22</v>
      </c>
      <c r="C54" s="13">
        <v>5.0999999999999996</v>
      </c>
      <c r="D54" s="14">
        <v>6.1</v>
      </c>
      <c r="E54" s="17">
        <v>5.6</v>
      </c>
    </row>
    <row r="55" spans="2:5" x14ac:dyDescent="0.2">
      <c r="B55">
        <v>23</v>
      </c>
      <c r="C55" s="13">
        <v>4.5999999999999996</v>
      </c>
      <c r="D55" s="14">
        <v>6.3</v>
      </c>
      <c r="E55" s="17">
        <v>7.7</v>
      </c>
    </row>
    <row r="56" spans="2:5" x14ac:dyDescent="0.2">
      <c r="B56">
        <v>24</v>
      </c>
      <c r="C56" s="13">
        <v>5.0999999999999996</v>
      </c>
      <c r="D56" s="14">
        <v>6.1</v>
      </c>
      <c r="E56" s="17">
        <v>6.3</v>
      </c>
    </row>
    <row r="57" spans="2:5" x14ac:dyDescent="0.2">
      <c r="B57">
        <v>25</v>
      </c>
      <c r="C57" s="13">
        <v>4.8</v>
      </c>
      <c r="D57" s="14">
        <v>6.4</v>
      </c>
      <c r="E57" s="17">
        <v>6.7</v>
      </c>
    </row>
    <row r="58" spans="2:5" x14ac:dyDescent="0.2">
      <c r="B58">
        <v>26</v>
      </c>
      <c r="C58" s="13">
        <v>5</v>
      </c>
      <c r="D58" s="14">
        <v>6.6</v>
      </c>
      <c r="E58" s="17">
        <v>7.2</v>
      </c>
    </row>
    <row r="59" spans="2:5" x14ac:dyDescent="0.2">
      <c r="B59">
        <v>27</v>
      </c>
      <c r="C59" s="13">
        <v>5</v>
      </c>
      <c r="D59" s="14">
        <v>6.8</v>
      </c>
      <c r="E59" s="17">
        <v>6.2</v>
      </c>
    </row>
    <row r="60" spans="2:5" x14ac:dyDescent="0.2">
      <c r="B60">
        <v>28</v>
      </c>
      <c r="C60" s="13">
        <v>5.2</v>
      </c>
      <c r="D60" s="14">
        <v>6.7</v>
      </c>
      <c r="E60" s="17">
        <v>6.1</v>
      </c>
    </row>
    <row r="61" spans="2:5" x14ac:dyDescent="0.2">
      <c r="B61">
        <v>29</v>
      </c>
      <c r="C61" s="13">
        <v>5.2</v>
      </c>
      <c r="D61" s="14">
        <v>6</v>
      </c>
      <c r="E61" s="17">
        <v>6.4</v>
      </c>
    </row>
    <row r="62" spans="2:5" x14ac:dyDescent="0.2">
      <c r="B62">
        <v>30</v>
      </c>
      <c r="C62" s="13">
        <v>4.7</v>
      </c>
      <c r="D62" s="14">
        <v>5.7</v>
      </c>
      <c r="E62" s="17">
        <v>7.2</v>
      </c>
    </row>
    <row r="63" spans="2:5" x14ac:dyDescent="0.2">
      <c r="B63">
        <v>31</v>
      </c>
      <c r="C63" s="13">
        <v>4.8</v>
      </c>
      <c r="D63" s="14">
        <v>5.5</v>
      </c>
      <c r="E63" s="17">
        <v>7.4</v>
      </c>
    </row>
    <row r="64" spans="2:5" x14ac:dyDescent="0.2">
      <c r="B64">
        <v>32</v>
      </c>
      <c r="C64" s="13">
        <v>5.4</v>
      </c>
      <c r="D64" s="14">
        <v>5.5</v>
      </c>
      <c r="E64" s="17">
        <v>7.9</v>
      </c>
    </row>
    <row r="65" spans="2:7" x14ac:dyDescent="0.2">
      <c r="B65">
        <v>33</v>
      </c>
      <c r="C65" s="13">
        <v>5.2</v>
      </c>
      <c r="D65" s="14">
        <v>5.8</v>
      </c>
      <c r="E65" s="17">
        <v>6.4</v>
      </c>
    </row>
    <row r="66" spans="2:7" x14ac:dyDescent="0.2">
      <c r="B66">
        <v>34</v>
      </c>
      <c r="C66" s="13">
        <v>5.5</v>
      </c>
      <c r="D66" s="14">
        <v>6</v>
      </c>
      <c r="E66" s="17">
        <v>6.3</v>
      </c>
    </row>
    <row r="67" spans="2:7" x14ac:dyDescent="0.2">
      <c r="B67">
        <v>35</v>
      </c>
      <c r="C67" s="13">
        <v>4.9000000000000004</v>
      </c>
      <c r="D67" s="14">
        <v>5.4</v>
      </c>
      <c r="E67" s="17">
        <v>6.1</v>
      </c>
    </row>
    <row r="68" spans="2:7" x14ac:dyDescent="0.2">
      <c r="B68">
        <v>36</v>
      </c>
      <c r="C68" s="13">
        <v>5</v>
      </c>
      <c r="D68" s="14">
        <v>6</v>
      </c>
      <c r="E68" s="17">
        <v>7.7</v>
      </c>
    </row>
    <row r="69" spans="2:7" x14ac:dyDescent="0.2">
      <c r="B69">
        <v>37</v>
      </c>
      <c r="C69" s="13">
        <v>5.5</v>
      </c>
      <c r="D69" s="14">
        <v>6.7</v>
      </c>
      <c r="E69" s="17">
        <v>6.3</v>
      </c>
    </row>
    <row r="70" spans="2:7" x14ac:dyDescent="0.2">
      <c r="B70">
        <v>38</v>
      </c>
      <c r="C70" s="13">
        <v>4.9000000000000004</v>
      </c>
      <c r="D70" s="14">
        <v>6.3</v>
      </c>
      <c r="E70" s="17">
        <v>6.4</v>
      </c>
      <c r="G70" s="43" t="s">
        <v>219</v>
      </c>
    </row>
    <row r="71" spans="2:7" x14ac:dyDescent="0.2">
      <c r="B71">
        <v>39</v>
      </c>
      <c r="C71" s="13">
        <v>4.4000000000000004</v>
      </c>
      <c r="D71" s="14">
        <v>5.6</v>
      </c>
      <c r="E71" s="17">
        <v>6</v>
      </c>
    </row>
    <row r="72" spans="2:7" x14ac:dyDescent="0.2">
      <c r="B72">
        <v>40</v>
      </c>
      <c r="C72" s="13">
        <v>5.0999999999999996</v>
      </c>
      <c r="D72" s="14">
        <v>5.5</v>
      </c>
      <c r="E72" s="17">
        <v>6.9</v>
      </c>
    </row>
    <row r="73" spans="2:7" x14ac:dyDescent="0.2">
      <c r="B73">
        <v>41</v>
      </c>
      <c r="C73" s="13">
        <v>5</v>
      </c>
      <c r="D73" s="14">
        <v>5.5</v>
      </c>
      <c r="E73" s="17">
        <v>6.7</v>
      </c>
    </row>
    <row r="74" spans="2:7" x14ac:dyDescent="0.2">
      <c r="B74">
        <v>42</v>
      </c>
      <c r="C74" s="13">
        <v>4.5</v>
      </c>
      <c r="D74" s="14">
        <v>6.1</v>
      </c>
      <c r="E74" s="17">
        <v>6.9</v>
      </c>
    </row>
    <row r="75" spans="2:7" x14ac:dyDescent="0.2">
      <c r="B75">
        <v>43</v>
      </c>
      <c r="C75" s="13">
        <v>4.4000000000000004</v>
      </c>
      <c r="D75" s="14">
        <v>5.8</v>
      </c>
      <c r="E75" s="17">
        <v>5.8</v>
      </c>
    </row>
    <row r="76" spans="2:7" x14ac:dyDescent="0.2">
      <c r="B76">
        <v>44</v>
      </c>
      <c r="C76" s="13">
        <v>5</v>
      </c>
      <c r="D76" s="14">
        <v>5</v>
      </c>
      <c r="E76" s="17">
        <v>6.8</v>
      </c>
    </row>
    <row r="77" spans="2:7" x14ac:dyDescent="0.2">
      <c r="B77">
        <v>45</v>
      </c>
      <c r="C77" s="13">
        <v>5.0999999999999996</v>
      </c>
      <c r="D77" s="14">
        <v>5.6</v>
      </c>
      <c r="E77" s="17">
        <v>6.7</v>
      </c>
    </row>
    <row r="78" spans="2:7" x14ac:dyDescent="0.2">
      <c r="B78">
        <v>46</v>
      </c>
      <c r="C78" s="13">
        <v>4.8</v>
      </c>
      <c r="D78" s="14">
        <v>5.7</v>
      </c>
      <c r="E78" s="17">
        <v>6.7</v>
      </c>
    </row>
    <row r="79" spans="2:7" x14ac:dyDescent="0.2">
      <c r="B79">
        <v>47</v>
      </c>
      <c r="C79" s="13">
        <v>5.0999999999999996</v>
      </c>
      <c r="D79" s="14">
        <v>5.7</v>
      </c>
      <c r="E79" s="17">
        <v>6.3</v>
      </c>
    </row>
    <row r="80" spans="2:7" x14ac:dyDescent="0.2">
      <c r="B80">
        <v>48</v>
      </c>
      <c r="C80" s="13">
        <v>4.5999999999999996</v>
      </c>
      <c r="D80" s="14">
        <v>6.2</v>
      </c>
      <c r="E80" s="17">
        <v>6.5</v>
      </c>
    </row>
    <row r="81" spans="2:7" x14ac:dyDescent="0.2">
      <c r="B81">
        <v>49</v>
      </c>
      <c r="C81" s="13">
        <v>5.3</v>
      </c>
      <c r="D81" s="14">
        <v>5.0999999999999996</v>
      </c>
      <c r="E81" s="17">
        <v>6.2</v>
      </c>
    </row>
    <row r="82" spans="2:7" ht="13.5" thickBot="1" x14ac:dyDescent="0.25">
      <c r="B82">
        <v>50</v>
      </c>
      <c r="C82" s="15">
        <v>5</v>
      </c>
      <c r="D82" s="16">
        <v>5.7</v>
      </c>
      <c r="E82" s="18">
        <v>5.9</v>
      </c>
    </row>
    <row r="89" spans="2:7" x14ac:dyDescent="0.2">
      <c r="G89" s="43" t="s">
        <v>218</v>
      </c>
    </row>
    <row r="108" spans="7:14" x14ac:dyDescent="0.2">
      <c r="G108" s="119" t="s">
        <v>443</v>
      </c>
    </row>
    <row r="111" spans="7:14" x14ac:dyDescent="0.2">
      <c r="N111" s="88"/>
    </row>
  </sheetData>
  <sheetProtection password="8401" sheet="1" scenarios="1"/>
  <phoneticPr fontId="3"/>
  <pageMargins left="0.75" right="0.75" top="1" bottom="1" header="0.51200000000000001" footer="0.51200000000000001"/>
  <pageSetup paperSize="9" scale="76"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pageSetUpPr fitToPage="1"/>
  </sheetPr>
  <dimension ref="A1:K127"/>
  <sheetViews>
    <sheetView workbookViewId="0"/>
  </sheetViews>
  <sheetFormatPr defaultRowHeight="13" x14ac:dyDescent="0.2"/>
  <cols>
    <col min="1" max="1" width="12.08984375" bestFit="1" customWidth="1"/>
  </cols>
  <sheetData>
    <row r="1" spans="1:2" x14ac:dyDescent="0.2">
      <c r="A1" t="s">
        <v>142</v>
      </c>
    </row>
    <row r="3" spans="1:2" x14ac:dyDescent="0.2">
      <c r="A3" t="s">
        <v>65</v>
      </c>
    </row>
    <row r="4" spans="1:2" x14ac:dyDescent="0.2">
      <c r="A4" t="s">
        <v>51</v>
      </c>
      <c r="B4" s="19" t="s">
        <v>66</v>
      </c>
    </row>
    <row r="5" spans="1:2" x14ac:dyDescent="0.2">
      <c r="A5" t="s">
        <v>209</v>
      </c>
      <c r="B5">
        <v>50</v>
      </c>
    </row>
    <row r="6" spans="1:2" x14ac:dyDescent="0.2">
      <c r="A6" t="s">
        <v>43</v>
      </c>
      <c r="B6" s="21">
        <v>5.0059999999999993</v>
      </c>
    </row>
    <row r="7" spans="1:2" x14ac:dyDescent="0.2">
      <c r="A7" t="s">
        <v>46</v>
      </c>
      <c r="B7" s="21">
        <v>0.12424897959183666</v>
      </c>
    </row>
    <row r="8" spans="1:2" x14ac:dyDescent="0.2">
      <c r="A8" t="s">
        <v>44</v>
      </c>
      <c r="B8" s="21">
        <v>0.3524896872134512</v>
      </c>
    </row>
    <row r="9" spans="1:2" x14ac:dyDescent="0.2">
      <c r="A9" t="s">
        <v>67</v>
      </c>
      <c r="B9" s="21">
        <v>4.3</v>
      </c>
    </row>
    <row r="10" spans="1:2" x14ac:dyDescent="0.2">
      <c r="A10" t="s">
        <v>69</v>
      </c>
      <c r="B10" s="21">
        <v>5.8</v>
      </c>
    </row>
    <row r="11" spans="1:2" x14ac:dyDescent="0.2">
      <c r="A11" t="s">
        <v>143</v>
      </c>
      <c r="B11" s="21">
        <v>7.0413441313114514E-2</v>
      </c>
    </row>
    <row r="12" spans="1:2" x14ac:dyDescent="0.2">
      <c r="A12" t="s">
        <v>154</v>
      </c>
      <c r="B12" s="21">
        <v>4.1999999999999993</v>
      </c>
    </row>
    <row r="13" spans="1:2" x14ac:dyDescent="0.2">
      <c r="A13" t="s">
        <v>150</v>
      </c>
      <c r="B13" s="21">
        <v>4.8</v>
      </c>
    </row>
    <row r="14" spans="1:2" x14ac:dyDescent="0.2">
      <c r="A14" t="s">
        <v>68</v>
      </c>
      <c r="B14" s="21">
        <v>5</v>
      </c>
    </row>
    <row r="15" spans="1:2" x14ac:dyDescent="0.2">
      <c r="A15" t="s">
        <v>151</v>
      </c>
      <c r="B15" s="21">
        <v>5.2</v>
      </c>
    </row>
    <row r="16" spans="1:2" x14ac:dyDescent="0.2">
      <c r="A16" t="s">
        <v>153</v>
      </c>
      <c r="B16" s="21">
        <v>5.8000000000000007</v>
      </c>
    </row>
    <row r="18" spans="1:10" x14ac:dyDescent="0.2">
      <c r="A18" t="s">
        <v>144</v>
      </c>
      <c r="D18" t="s">
        <v>222</v>
      </c>
      <c r="F18" t="s">
        <v>470</v>
      </c>
    </row>
    <row r="19" spans="1:10" x14ac:dyDescent="0.2">
      <c r="A19" t="s">
        <v>145</v>
      </c>
      <c r="B19" t="s">
        <v>146</v>
      </c>
      <c r="C19" t="s">
        <v>147</v>
      </c>
      <c r="D19" t="s">
        <v>148</v>
      </c>
      <c r="F19" t="s">
        <v>471</v>
      </c>
      <c r="H19" t="s">
        <v>472</v>
      </c>
      <c r="J19" t="s">
        <v>197</v>
      </c>
    </row>
    <row r="20" spans="1:10" x14ac:dyDescent="0.2">
      <c r="A20" s="20">
        <v>4.25</v>
      </c>
      <c r="B20">
        <v>4</v>
      </c>
      <c r="C20" s="21">
        <v>0.08</v>
      </c>
      <c r="D20" s="21">
        <v>0.08</v>
      </c>
      <c r="F20">
        <v>5</v>
      </c>
      <c r="G20">
        <v>24.7</v>
      </c>
      <c r="H20">
        <v>5.0059999999999993</v>
      </c>
      <c r="I20">
        <v>29.45</v>
      </c>
    </row>
    <row r="21" spans="1:10" x14ac:dyDescent="0.2">
      <c r="A21" s="20">
        <v>4.5</v>
      </c>
      <c r="B21">
        <v>7</v>
      </c>
      <c r="C21" s="21">
        <v>0.14000000000000001</v>
      </c>
      <c r="D21" s="21">
        <v>0.22</v>
      </c>
      <c r="F21">
        <v>5</v>
      </c>
      <c r="G21">
        <v>30.400000000000002</v>
      </c>
      <c r="H21">
        <v>4.8907290932721175</v>
      </c>
      <c r="I21">
        <v>27.55</v>
      </c>
    </row>
    <row r="22" spans="1:10" x14ac:dyDescent="0.2">
      <c r="A22" s="20">
        <v>4.75</v>
      </c>
      <c r="B22">
        <v>9</v>
      </c>
      <c r="C22" s="21">
        <v>0.18</v>
      </c>
      <c r="D22" s="21">
        <v>0.4</v>
      </c>
      <c r="F22">
        <v>4.8</v>
      </c>
      <c r="G22">
        <v>30.400000000000002</v>
      </c>
      <c r="H22">
        <v>5.0059999999999993</v>
      </c>
      <c r="I22">
        <v>25.650000000000002</v>
      </c>
    </row>
    <row r="23" spans="1:10" x14ac:dyDescent="0.2">
      <c r="A23" s="20">
        <v>5</v>
      </c>
      <c r="B23">
        <v>19</v>
      </c>
      <c r="C23" s="21">
        <v>0.38</v>
      </c>
      <c r="D23" s="21">
        <v>0.78</v>
      </c>
      <c r="F23">
        <v>4.8</v>
      </c>
      <c r="G23">
        <v>24.7</v>
      </c>
      <c r="H23">
        <v>5.1212709067278812</v>
      </c>
      <c r="I23">
        <v>27.55</v>
      </c>
    </row>
    <row r="24" spans="1:10" x14ac:dyDescent="0.2">
      <c r="A24" s="20">
        <v>5.25</v>
      </c>
      <c r="B24">
        <v>6</v>
      </c>
      <c r="C24" s="21">
        <v>0.12</v>
      </c>
      <c r="D24" s="21">
        <v>0.9</v>
      </c>
      <c r="F24">
        <v>5.2</v>
      </c>
      <c r="G24">
        <v>24.7</v>
      </c>
      <c r="H24">
        <v>5.0059999999999993</v>
      </c>
      <c r="I24">
        <v>29.45</v>
      </c>
    </row>
    <row r="25" spans="1:10" x14ac:dyDescent="0.2">
      <c r="A25" s="20">
        <v>5.5</v>
      </c>
      <c r="B25">
        <v>4</v>
      </c>
      <c r="C25" s="21">
        <v>0.08</v>
      </c>
      <c r="D25" s="21">
        <v>0.98</v>
      </c>
      <c r="F25">
        <v>5.2</v>
      </c>
      <c r="G25">
        <v>30.400000000000002</v>
      </c>
    </row>
    <row r="26" spans="1:10" x14ac:dyDescent="0.2">
      <c r="A26" s="20">
        <v>5.75</v>
      </c>
      <c r="B26">
        <v>1</v>
      </c>
      <c r="C26" s="21">
        <v>0.02</v>
      </c>
      <c r="D26" s="21">
        <v>1</v>
      </c>
      <c r="F26">
        <v>4.8</v>
      </c>
      <c r="G26">
        <v>30.400000000000002</v>
      </c>
    </row>
    <row r="28" spans="1:10" x14ac:dyDescent="0.2">
      <c r="F28">
        <v>4.8</v>
      </c>
      <c r="G28">
        <v>27.55</v>
      </c>
    </row>
    <row r="29" spans="1:10" x14ac:dyDescent="0.2">
      <c r="F29">
        <v>4.3</v>
      </c>
      <c r="G29">
        <v>27.55</v>
      </c>
    </row>
    <row r="31" spans="1:10" x14ac:dyDescent="0.2">
      <c r="F31">
        <v>5.2</v>
      </c>
      <c r="G31">
        <v>27.55</v>
      </c>
    </row>
    <row r="32" spans="1:10" x14ac:dyDescent="0.2">
      <c r="F32">
        <v>5.8</v>
      </c>
      <c r="G32">
        <v>27.55</v>
      </c>
    </row>
    <row r="34" spans="1:7" x14ac:dyDescent="0.2">
      <c r="F34">
        <v>4.3</v>
      </c>
      <c r="G34">
        <v>25.650000000000002</v>
      </c>
    </row>
    <row r="35" spans="1:7" x14ac:dyDescent="0.2">
      <c r="F35">
        <v>4.3</v>
      </c>
      <c r="G35">
        <v>29.45</v>
      </c>
    </row>
    <row r="37" spans="1:7" x14ac:dyDescent="0.2">
      <c r="F37">
        <v>5.8</v>
      </c>
      <c r="G37">
        <v>25.650000000000002</v>
      </c>
    </row>
    <row r="38" spans="1:7" x14ac:dyDescent="0.2">
      <c r="F38">
        <v>5.8</v>
      </c>
      <c r="G38">
        <v>29.45</v>
      </c>
    </row>
    <row r="45" spans="1:7" x14ac:dyDescent="0.2">
      <c r="A45" t="s">
        <v>65</v>
      </c>
    </row>
    <row r="46" spans="1:7" x14ac:dyDescent="0.2">
      <c r="A46" t="s">
        <v>51</v>
      </c>
      <c r="B46" s="19" t="s">
        <v>75</v>
      </c>
    </row>
    <row r="47" spans="1:7" x14ac:dyDescent="0.2">
      <c r="A47" t="s">
        <v>209</v>
      </c>
      <c r="B47">
        <v>50</v>
      </c>
    </row>
    <row r="48" spans="1:7" x14ac:dyDescent="0.2">
      <c r="A48" t="s">
        <v>43</v>
      </c>
      <c r="B48" s="20">
        <v>5.9359999999999999</v>
      </c>
    </row>
    <row r="49" spans="1:10" x14ac:dyDescent="0.2">
      <c r="A49" t="s">
        <v>46</v>
      </c>
      <c r="B49" s="20">
        <v>0.26643265306122454</v>
      </c>
    </row>
    <row r="50" spans="1:10" x14ac:dyDescent="0.2">
      <c r="A50" t="s">
        <v>44</v>
      </c>
      <c r="B50" s="20">
        <v>0.51617114706386347</v>
      </c>
    </row>
    <row r="51" spans="1:10" x14ac:dyDescent="0.2">
      <c r="A51" t="s">
        <v>67</v>
      </c>
      <c r="B51" s="20">
        <v>4.9000000000000004</v>
      </c>
    </row>
    <row r="52" spans="1:10" x14ac:dyDescent="0.2">
      <c r="A52" t="s">
        <v>69</v>
      </c>
      <c r="B52" s="20">
        <v>7</v>
      </c>
    </row>
    <row r="53" spans="1:10" x14ac:dyDescent="0.2">
      <c r="A53" t="s">
        <v>143</v>
      </c>
      <c r="B53" s="20">
        <v>8.69560557722142E-2</v>
      </c>
    </row>
    <row r="54" spans="1:10" x14ac:dyDescent="0.2">
      <c r="A54" t="s">
        <v>154</v>
      </c>
      <c r="B54" s="21">
        <v>4.5499999999999989</v>
      </c>
    </row>
    <row r="55" spans="1:10" x14ac:dyDescent="0.2">
      <c r="A55" t="s">
        <v>150</v>
      </c>
      <c r="B55" s="21">
        <v>5.6</v>
      </c>
    </row>
    <row r="56" spans="1:10" x14ac:dyDescent="0.2">
      <c r="A56" t="s">
        <v>68</v>
      </c>
      <c r="B56" s="21">
        <v>5.9</v>
      </c>
    </row>
    <row r="57" spans="1:10" x14ac:dyDescent="0.2">
      <c r="A57" t="s">
        <v>151</v>
      </c>
      <c r="B57" s="21">
        <v>6.3</v>
      </c>
    </row>
    <row r="58" spans="1:10" x14ac:dyDescent="0.2">
      <c r="A58" t="s">
        <v>153</v>
      </c>
      <c r="B58" s="21">
        <v>7.35</v>
      </c>
    </row>
    <row r="60" spans="1:10" x14ac:dyDescent="0.2">
      <c r="A60" t="s">
        <v>144</v>
      </c>
      <c r="D60" t="s">
        <v>222</v>
      </c>
      <c r="F60" t="s">
        <v>470</v>
      </c>
    </row>
    <row r="61" spans="1:10" x14ac:dyDescent="0.2">
      <c r="A61" t="s">
        <v>145</v>
      </c>
      <c r="B61" t="s">
        <v>146</v>
      </c>
      <c r="C61" t="s">
        <v>147</v>
      </c>
      <c r="D61" t="s">
        <v>148</v>
      </c>
      <c r="F61" t="s">
        <v>471</v>
      </c>
      <c r="H61" t="s">
        <v>472</v>
      </c>
      <c r="J61" t="s">
        <v>197</v>
      </c>
    </row>
    <row r="62" spans="1:10" x14ac:dyDescent="0.2">
      <c r="A62" s="20">
        <v>4.25</v>
      </c>
      <c r="B62">
        <v>0</v>
      </c>
      <c r="C62" s="21">
        <v>0</v>
      </c>
      <c r="D62" s="21">
        <v>0</v>
      </c>
      <c r="F62">
        <v>5.9</v>
      </c>
      <c r="G62">
        <v>19.5</v>
      </c>
      <c r="H62">
        <v>5.9359999999999999</v>
      </c>
      <c r="I62">
        <v>23.25</v>
      </c>
    </row>
    <row r="63" spans="1:10" x14ac:dyDescent="0.2">
      <c r="A63" s="20">
        <v>4.5</v>
      </c>
      <c r="B63">
        <v>0</v>
      </c>
      <c r="C63" s="21">
        <v>0</v>
      </c>
      <c r="D63" s="21">
        <v>0</v>
      </c>
      <c r="F63">
        <v>5.9</v>
      </c>
      <c r="G63">
        <v>24</v>
      </c>
      <c r="H63">
        <v>5.7672021080129019</v>
      </c>
      <c r="I63">
        <v>21.75</v>
      </c>
    </row>
    <row r="64" spans="1:10" x14ac:dyDescent="0.2">
      <c r="A64" s="20">
        <v>4.75</v>
      </c>
      <c r="B64">
        <v>1</v>
      </c>
      <c r="C64" s="21">
        <v>0.02</v>
      </c>
      <c r="D64" s="21">
        <v>0.02</v>
      </c>
      <c r="F64">
        <v>5.6</v>
      </c>
      <c r="G64">
        <v>24</v>
      </c>
      <c r="H64">
        <v>5.9359999999999999</v>
      </c>
      <c r="I64">
        <v>20.25</v>
      </c>
    </row>
    <row r="65" spans="1:9" x14ac:dyDescent="0.2">
      <c r="A65" s="20">
        <v>5</v>
      </c>
      <c r="B65">
        <v>4</v>
      </c>
      <c r="C65" s="21">
        <v>0.08</v>
      </c>
      <c r="D65" s="21">
        <v>0.1</v>
      </c>
      <c r="F65">
        <v>5.6</v>
      </c>
      <c r="G65">
        <v>19.5</v>
      </c>
      <c r="H65">
        <v>6.104797891987098</v>
      </c>
      <c r="I65">
        <v>21.75</v>
      </c>
    </row>
    <row r="66" spans="1:9" x14ac:dyDescent="0.2">
      <c r="A66" s="20">
        <v>5.25</v>
      </c>
      <c r="B66">
        <v>1</v>
      </c>
      <c r="C66" s="21">
        <v>0.02</v>
      </c>
      <c r="D66" s="21">
        <v>0.12000000000000001</v>
      </c>
      <c r="F66">
        <v>6.3</v>
      </c>
      <c r="G66">
        <v>19.5</v>
      </c>
      <c r="H66">
        <v>5.9359999999999999</v>
      </c>
      <c r="I66">
        <v>23.25</v>
      </c>
    </row>
    <row r="67" spans="1:9" x14ac:dyDescent="0.2">
      <c r="A67" s="20">
        <v>5.5</v>
      </c>
      <c r="B67">
        <v>15</v>
      </c>
      <c r="C67" s="21">
        <v>0.3</v>
      </c>
      <c r="D67" s="21">
        <v>0.42</v>
      </c>
      <c r="F67">
        <v>6.3</v>
      </c>
      <c r="G67">
        <v>24</v>
      </c>
    </row>
    <row r="68" spans="1:9" x14ac:dyDescent="0.2">
      <c r="A68" s="20">
        <v>5.75</v>
      </c>
      <c r="B68">
        <v>5</v>
      </c>
      <c r="C68" s="21">
        <v>0.1</v>
      </c>
      <c r="D68" s="21">
        <v>0.52</v>
      </c>
      <c r="F68">
        <v>5.6</v>
      </c>
      <c r="G68">
        <v>24</v>
      </c>
    </row>
    <row r="69" spans="1:9" x14ac:dyDescent="0.2">
      <c r="A69" s="20">
        <v>6</v>
      </c>
      <c r="B69">
        <v>10</v>
      </c>
      <c r="C69" s="21">
        <v>0.2</v>
      </c>
      <c r="D69" s="21">
        <v>0.72</v>
      </c>
    </row>
    <row r="70" spans="1:9" x14ac:dyDescent="0.2">
      <c r="A70" s="20">
        <v>6.25</v>
      </c>
      <c r="B70">
        <v>5</v>
      </c>
      <c r="C70" s="21">
        <v>0.1</v>
      </c>
      <c r="D70" s="21">
        <v>0.82</v>
      </c>
      <c r="F70">
        <v>5.6</v>
      </c>
      <c r="G70">
        <v>21.75</v>
      </c>
    </row>
    <row r="71" spans="1:9" x14ac:dyDescent="0.2">
      <c r="A71" s="20">
        <v>6.5</v>
      </c>
      <c r="B71">
        <v>6</v>
      </c>
      <c r="C71" s="21">
        <v>0.12</v>
      </c>
      <c r="D71" s="21">
        <v>0.94</v>
      </c>
      <c r="F71">
        <v>4.9000000000000004</v>
      </c>
      <c r="G71">
        <v>21.75</v>
      </c>
    </row>
    <row r="72" spans="1:9" x14ac:dyDescent="0.2">
      <c r="A72" s="20">
        <v>6.75</v>
      </c>
      <c r="B72">
        <v>2</v>
      </c>
      <c r="C72" s="21">
        <v>0.04</v>
      </c>
      <c r="D72" s="21">
        <v>0.98</v>
      </c>
    </row>
    <row r="73" spans="1:9" x14ac:dyDescent="0.2">
      <c r="A73" s="20">
        <v>7</v>
      </c>
      <c r="B73">
        <v>1</v>
      </c>
      <c r="C73" s="21">
        <v>0.02</v>
      </c>
      <c r="D73" s="21">
        <v>1</v>
      </c>
      <c r="F73">
        <v>6.3</v>
      </c>
      <c r="G73">
        <v>21.75</v>
      </c>
    </row>
    <row r="74" spans="1:9" x14ac:dyDescent="0.2">
      <c r="F74">
        <v>7</v>
      </c>
      <c r="G74">
        <v>21.75</v>
      </c>
    </row>
    <row r="76" spans="1:9" x14ac:dyDescent="0.2">
      <c r="F76">
        <v>4.9000000000000004</v>
      </c>
      <c r="G76">
        <v>20.25</v>
      </c>
    </row>
    <row r="77" spans="1:9" x14ac:dyDescent="0.2">
      <c r="F77">
        <v>4.9000000000000004</v>
      </c>
      <c r="G77">
        <v>23.25</v>
      </c>
    </row>
    <row r="79" spans="1:9" x14ac:dyDescent="0.2">
      <c r="F79">
        <v>7</v>
      </c>
      <c r="G79">
        <v>20.25</v>
      </c>
    </row>
    <row r="80" spans="1:9" x14ac:dyDescent="0.2">
      <c r="F80">
        <v>7</v>
      </c>
      <c r="G80">
        <v>23.25</v>
      </c>
    </row>
    <row r="92" spans="1:2" x14ac:dyDescent="0.2">
      <c r="A92" t="s">
        <v>65</v>
      </c>
    </row>
    <row r="93" spans="1:2" x14ac:dyDescent="0.2">
      <c r="A93" t="s">
        <v>51</v>
      </c>
      <c r="B93" s="19" t="s">
        <v>78</v>
      </c>
    </row>
    <row r="94" spans="1:2" x14ac:dyDescent="0.2">
      <c r="A94" t="s">
        <v>209</v>
      </c>
      <c r="B94">
        <v>50</v>
      </c>
    </row>
    <row r="95" spans="1:2" x14ac:dyDescent="0.2">
      <c r="A95" t="s">
        <v>43</v>
      </c>
      <c r="B95" s="20">
        <v>6.5879999999999983</v>
      </c>
    </row>
    <row r="96" spans="1:2" x14ac:dyDescent="0.2">
      <c r="A96" t="s">
        <v>46</v>
      </c>
      <c r="B96" s="20">
        <v>0.40434285714285706</v>
      </c>
    </row>
    <row r="97" spans="1:11" x14ac:dyDescent="0.2">
      <c r="A97" t="s">
        <v>44</v>
      </c>
      <c r="B97" s="20">
        <v>0.635879593274432</v>
      </c>
    </row>
    <row r="98" spans="1:11" x14ac:dyDescent="0.2">
      <c r="A98" t="s">
        <v>67</v>
      </c>
      <c r="B98" s="20">
        <v>4.9000000000000004</v>
      </c>
    </row>
    <row r="99" spans="1:11" x14ac:dyDescent="0.2">
      <c r="A99" t="s">
        <v>69</v>
      </c>
      <c r="B99" s="20">
        <v>7.9</v>
      </c>
    </row>
    <row r="100" spans="1:11" x14ac:dyDescent="0.2">
      <c r="A100" t="s">
        <v>143</v>
      </c>
      <c r="B100" s="20">
        <v>9.6520885439349141E-2</v>
      </c>
    </row>
    <row r="101" spans="1:11" x14ac:dyDescent="0.2">
      <c r="A101" t="s">
        <v>154</v>
      </c>
      <c r="B101" s="21">
        <v>5.2124999999999986</v>
      </c>
    </row>
    <row r="102" spans="1:11" x14ac:dyDescent="0.2">
      <c r="A102" t="s">
        <v>150</v>
      </c>
      <c r="B102" s="21">
        <v>6.2249999999999996</v>
      </c>
    </row>
    <row r="103" spans="1:11" x14ac:dyDescent="0.2">
      <c r="A103" t="s">
        <v>68</v>
      </c>
      <c r="B103" s="21">
        <v>6.5</v>
      </c>
    </row>
    <row r="104" spans="1:11" x14ac:dyDescent="0.2">
      <c r="A104" t="s">
        <v>151</v>
      </c>
      <c r="B104" s="21">
        <v>6.9</v>
      </c>
    </row>
    <row r="105" spans="1:11" x14ac:dyDescent="0.2">
      <c r="A105" t="s">
        <v>153</v>
      </c>
      <c r="B105" s="21">
        <v>7.9125000000000014</v>
      </c>
    </row>
    <row r="107" spans="1:11" x14ac:dyDescent="0.2">
      <c r="A107" t="s">
        <v>144</v>
      </c>
      <c r="D107" t="s">
        <v>222</v>
      </c>
      <c r="F107" t="s">
        <v>470</v>
      </c>
    </row>
    <row r="108" spans="1:11" x14ac:dyDescent="0.2">
      <c r="A108" t="s">
        <v>145</v>
      </c>
      <c r="B108" t="s">
        <v>146</v>
      </c>
      <c r="C108" t="s">
        <v>147</v>
      </c>
      <c r="D108" t="s">
        <v>148</v>
      </c>
      <c r="F108" t="s">
        <v>471</v>
      </c>
      <c r="H108" t="s">
        <v>472</v>
      </c>
      <c r="J108" t="s">
        <v>197</v>
      </c>
    </row>
    <row r="109" spans="1:11" x14ac:dyDescent="0.2">
      <c r="A109" s="20">
        <v>4.25</v>
      </c>
      <c r="B109">
        <v>0</v>
      </c>
      <c r="C109" s="21">
        <v>0</v>
      </c>
      <c r="D109" s="21">
        <v>0</v>
      </c>
      <c r="F109">
        <v>6.5</v>
      </c>
      <c r="G109">
        <v>14.3</v>
      </c>
      <c r="H109">
        <v>6.5879999999999983</v>
      </c>
      <c r="I109">
        <v>17.05</v>
      </c>
      <c r="J109" s="20">
        <v>4.9000000000000004</v>
      </c>
      <c r="K109">
        <v>15.95</v>
      </c>
    </row>
    <row r="110" spans="1:11" x14ac:dyDescent="0.2">
      <c r="A110" s="20">
        <v>4.5</v>
      </c>
      <c r="B110">
        <v>0</v>
      </c>
      <c r="C110" s="21">
        <v>0</v>
      </c>
      <c r="D110" s="21">
        <v>0</v>
      </c>
      <c r="F110">
        <v>6.5</v>
      </c>
      <c r="G110">
        <v>17.600000000000001</v>
      </c>
      <c r="H110">
        <v>6.3800551438938555</v>
      </c>
      <c r="I110">
        <v>15.95</v>
      </c>
    </row>
    <row r="111" spans="1:11" x14ac:dyDescent="0.2">
      <c r="A111" s="20">
        <v>4.75</v>
      </c>
      <c r="B111">
        <v>1</v>
      </c>
      <c r="C111" s="21">
        <v>0.02</v>
      </c>
      <c r="D111" s="21">
        <v>0.02</v>
      </c>
      <c r="F111">
        <v>6.2249999999999996</v>
      </c>
      <c r="G111">
        <v>17.600000000000001</v>
      </c>
      <c r="H111">
        <v>6.5879999999999983</v>
      </c>
      <c r="I111">
        <v>14.850000000000001</v>
      </c>
    </row>
    <row r="112" spans="1:11" x14ac:dyDescent="0.2">
      <c r="A112" s="20">
        <v>5</v>
      </c>
      <c r="B112">
        <v>0</v>
      </c>
      <c r="C112" s="21">
        <v>0</v>
      </c>
      <c r="D112" s="21">
        <v>0.02</v>
      </c>
      <c r="F112">
        <v>6.2249999999999996</v>
      </c>
      <c r="G112">
        <v>14.3</v>
      </c>
      <c r="H112">
        <v>6.7959448561061411</v>
      </c>
      <c r="I112">
        <v>15.95</v>
      </c>
    </row>
    <row r="113" spans="1:9" x14ac:dyDescent="0.2">
      <c r="A113" s="20">
        <v>5.25</v>
      </c>
      <c r="B113">
        <v>0</v>
      </c>
      <c r="C113" s="21">
        <v>0</v>
      </c>
      <c r="D113" s="21">
        <v>0.02</v>
      </c>
      <c r="F113">
        <v>6.9</v>
      </c>
      <c r="G113">
        <v>14.3</v>
      </c>
      <c r="H113">
        <v>6.5879999999999983</v>
      </c>
      <c r="I113">
        <v>17.05</v>
      </c>
    </row>
    <row r="114" spans="1:9" x14ac:dyDescent="0.2">
      <c r="A114" s="20">
        <v>5.5</v>
      </c>
      <c r="B114">
        <v>2</v>
      </c>
      <c r="C114" s="21">
        <v>0.04</v>
      </c>
      <c r="D114" s="21">
        <v>0.06</v>
      </c>
      <c r="F114">
        <v>6.9</v>
      </c>
      <c r="G114">
        <v>17.600000000000001</v>
      </c>
    </row>
    <row r="115" spans="1:9" x14ac:dyDescent="0.2">
      <c r="A115" s="20">
        <v>5.75</v>
      </c>
      <c r="B115">
        <v>4</v>
      </c>
      <c r="C115" s="21">
        <v>0.08</v>
      </c>
      <c r="D115" s="21">
        <v>0.13999999999999999</v>
      </c>
      <c r="F115">
        <v>6.2249999999999996</v>
      </c>
      <c r="G115">
        <v>17.600000000000001</v>
      </c>
    </row>
    <row r="116" spans="1:9" x14ac:dyDescent="0.2">
      <c r="A116" s="20">
        <v>6</v>
      </c>
      <c r="B116">
        <v>6</v>
      </c>
      <c r="C116" s="21">
        <v>0.12</v>
      </c>
      <c r="D116" s="21">
        <v>0.26</v>
      </c>
    </row>
    <row r="117" spans="1:9" x14ac:dyDescent="0.2">
      <c r="A117" s="20">
        <v>6.25</v>
      </c>
      <c r="B117">
        <v>11</v>
      </c>
      <c r="C117" s="21">
        <v>0.22</v>
      </c>
      <c r="D117" s="21">
        <v>0.48</v>
      </c>
      <c r="F117">
        <v>6.2249999999999996</v>
      </c>
      <c r="G117">
        <v>15.95</v>
      </c>
    </row>
    <row r="118" spans="1:9" x14ac:dyDescent="0.2">
      <c r="A118" s="20">
        <v>6.5</v>
      </c>
      <c r="B118">
        <v>9</v>
      </c>
      <c r="C118" s="21">
        <v>0.18</v>
      </c>
      <c r="D118" s="21">
        <v>0.66</v>
      </c>
      <c r="F118">
        <v>5.6</v>
      </c>
      <c r="G118">
        <v>15.95</v>
      </c>
    </row>
    <row r="119" spans="1:9" x14ac:dyDescent="0.2">
      <c r="A119" s="20">
        <v>6.75</v>
      </c>
      <c r="B119">
        <v>5</v>
      </c>
      <c r="C119" s="21">
        <v>0.1</v>
      </c>
      <c r="D119" s="21">
        <v>0.76</v>
      </c>
    </row>
    <row r="120" spans="1:9" x14ac:dyDescent="0.2">
      <c r="A120" s="20">
        <v>7</v>
      </c>
      <c r="B120">
        <v>4</v>
      </c>
      <c r="C120" s="21">
        <v>0.08</v>
      </c>
      <c r="D120" s="21">
        <v>0.84</v>
      </c>
      <c r="F120">
        <v>6.9</v>
      </c>
      <c r="G120">
        <v>15.95</v>
      </c>
    </row>
    <row r="121" spans="1:9" x14ac:dyDescent="0.2">
      <c r="A121" s="20">
        <v>7.25</v>
      </c>
      <c r="B121">
        <v>2</v>
      </c>
      <c r="C121" s="21">
        <v>0.04</v>
      </c>
      <c r="D121" s="21">
        <v>0.88</v>
      </c>
      <c r="F121">
        <v>7.9</v>
      </c>
      <c r="G121">
        <v>15.95</v>
      </c>
    </row>
    <row r="122" spans="1:9" x14ac:dyDescent="0.2">
      <c r="A122" s="20">
        <v>7.5</v>
      </c>
      <c r="B122">
        <v>5</v>
      </c>
      <c r="C122" s="21">
        <v>0.1</v>
      </c>
      <c r="D122" s="21">
        <v>0.98</v>
      </c>
    </row>
    <row r="123" spans="1:9" x14ac:dyDescent="0.2">
      <c r="A123" s="20">
        <v>7.75</v>
      </c>
      <c r="B123">
        <v>1</v>
      </c>
      <c r="C123" s="21">
        <v>0.02</v>
      </c>
      <c r="D123" s="21">
        <v>1</v>
      </c>
      <c r="F123">
        <v>5.6</v>
      </c>
      <c r="G123">
        <v>14.850000000000001</v>
      </c>
    </row>
    <row r="124" spans="1:9" x14ac:dyDescent="0.2">
      <c r="F124">
        <v>5.6</v>
      </c>
      <c r="G124">
        <v>17.05</v>
      </c>
    </row>
    <row r="126" spans="1:9" x14ac:dyDescent="0.2">
      <c r="F126">
        <v>7.9</v>
      </c>
      <c r="G126">
        <v>14.850000000000001</v>
      </c>
    </row>
    <row r="127" spans="1:9" x14ac:dyDescent="0.2">
      <c r="F127">
        <v>7.9</v>
      </c>
      <c r="G127">
        <v>17.05</v>
      </c>
    </row>
  </sheetData>
  <phoneticPr fontId="3"/>
  <pageMargins left="0.7" right="0.7" top="0.75" bottom="0.75" header="0.3" footer="0.3"/>
  <pageSetup paperSize="9" scale="4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2:E86"/>
  <sheetViews>
    <sheetView workbookViewId="0">
      <selection activeCell="C36" sqref="C36:E36"/>
    </sheetView>
  </sheetViews>
  <sheetFormatPr defaultRowHeight="13" x14ac:dyDescent="0.2"/>
  <cols>
    <col min="1" max="1" width="2.6328125" customWidth="1"/>
    <col min="2" max="2" width="4.08984375" customWidth="1"/>
    <col min="3" max="5" width="10.453125" customWidth="1"/>
    <col min="6" max="6" width="2.6328125" customWidth="1"/>
  </cols>
  <sheetData>
    <row r="2" spans="2:2" ht="18" customHeight="1" x14ac:dyDescent="0.2">
      <c r="B2" s="6" t="s">
        <v>36</v>
      </c>
    </row>
    <row r="35" spans="2:5" ht="13.5" thickBot="1" x14ac:dyDescent="0.25">
      <c r="B35" t="s">
        <v>38</v>
      </c>
    </row>
    <row r="36" spans="2:5" ht="29.25" customHeight="1" x14ac:dyDescent="0.2">
      <c r="B36" t="s">
        <v>35</v>
      </c>
      <c r="C36" s="23" t="s">
        <v>32</v>
      </c>
      <c r="D36" s="24" t="s">
        <v>33</v>
      </c>
      <c r="E36" s="25" t="s">
        <v>34</v>
      </c>
    </row>
    <row r="37" spans="2:5" x14ac:dyDescent="0.2">
      <c r="B37">
        <v>1</v>
      </c>
      <c r="C37" s="13">
        <v>5.0999999999999996</v>
      </c>
      <c r="D37" s="14">
        <v>7</v>
      </c>
      <c r="E37" s="17">
        <v>6.3</v>
      </c>
    </row>
    <row r="38" spans="2:5" x14ac:dyDescent="0.2">
      <c r="B38">
        <v>2</v>
      </c>
      <c r="C38" s="13">
        <v>4.9000000000000004</v>
      </c>
      <c r="D38" s="14">
        <v>6.4</v>
      </c>
      <c r="E38" s="17">
        <v>5.8</v>
      </c>
    </row>
    <row r="39" spans="2:5" x14ac:dyDescent="0.2">
      <c r="B39">
        <v>3</v>
      </c>
      <c r="C39" s="13">
        <v>4.7</v>
      </c>
      <c r="D39" s="14">
        <v>6.9</v>
      </c>
      <c r="E39" s="17">
        <v>7.1</v>
      </c>
    </row>
    <row r="40" spans="2:5" x14ac:dyDescent="0.2">
      <c r="B40">
        <v>4</v>
      </c>
      <c r="C40" s="13">
        <v>4.5999999999999996</v>
      </c>
      <c r="D40" s="14">
        <v>5.5</v>
      </c>
      <c r="E40" s="17">
        <v>6.3</v>
      </c>
    </row>
    <row r="41" spans="2:5" x14ac:dyDescent="0.2">
      <c r="B41">
        <v>5</v>
      </c>
      <c r="C41" s="13">
        <v>5</v>
      </c>
      <c r="D41" s="14">
        <v>6.5</v>
      </c>
      <c r="E41" s="17">
        <v>6.5</v>
      </c>
    </row>
    <row r="42" spans="2:5" x14ac:dyDescent="0.2">
      <c r="B42">
        <v>6</v>
      </c>
      <c r="C42" s="13">
        <v>5.4</v>
      </c>
      <c r="D42" s="14">
        <v>5.7</v>
      </c>
      <c r="E42" s="17">
        <v>7.6</v>
      </c>
    </row>
    <row r="43" spans="2:5" x14ac:dyDescent="0.2">
      <c r="B43">
        <v>7</v>
      </c>
      <c r="C43" s="13">
        <v>4.5999999999999996</v>
      </c>
      <c r="D43" s="14">
        <v>6.3</v>
      </c>
      <c r="E43" s="17">
        <v>4.9000000000000004</v>
      </c>
    </row>
    <row r="44" spans="2:5" x14ac:dyDescent="0.2">
      <c r="B44">
        <v>8</v>
      </c>
      <c r="C44" s="13">
        <v>5</v>
      </c>
      <c r="D44" s="14">
        <v>4.9000000000000004</v>
      </c>
      <c r="E44" s="17">
        <v>7.3</v>
      </c>
    </row>
    <row r="45" spans="2:5" x14ac:dyDescent="0.2">
      <c r="B45">
        <v>9</v>
      </c>
      <c r="C45" s="13">
        <v>4.4000000000000004</v>
      </c>
      <c r="D45" s="14">
        <v>6.6</v>
      </c>
      <c r="E45" s="17">
        <v>6.7</v>
      </c>
    </row>
    <row r="46" spans="2:5" x14ac:dyDescent="0.2">
      <c r="B46">
        <v>10</v>
      </c>
      <c r="C46" s="13">
        <v>4.9000000000000004</v>
      </c>
      <c r="D46" s="14">
        <v>5.2</v>
      </c>
      <c r="E46" s="17">
        <v>7.2</v>
      </c>
    </row>
    <row r="47" spans="2:5" x14ac:dyDescent="0.2">
      <c r="B47">
        <v>11</v>
      </c>
      <c r="C47" s="13">
        <v>5.4</v>
      </c>
      <c r="D47" s="14">
        <v>5</v>
      </c>
      <c r="E47" s="17">
        <v>6.5</v>
      </c>
    </row>
    <row r="48" spans="2:5" x14ac:dyDescent="0.2">
      <c r="B48">
        <v>12</v>
      </c>
      <c r="C48" s="13">
        <v>4.8</v>
      </c>
      <c r="D48" s="14">
        <v>5.9</v>
      </c>
      <c r="E48" s="17">
        <v>6.4</v>
      </c>
    </row>
    <row r="49" spans="2:5" x14ac:dyDescent="0.2">
      <c r="B49">
        <v>13</v>
      </c>
      <c r="C49" s="13">
        <v>4.8</v>
      </c>
      <c r="D49" s="14">
        <v>6</v>
      </c>
      <c r="E49" s="17">
        <v>6.8</v>
      </c>
    </row>
    <row r="50" spans="2:5" x14ac:dyDescent="0.2">
      <c r="B50">
        <v>14</v>
      </c>
      <c r="C50" s="13">
        <v>4.3</v>
      </c>
      <c r="D50" s="14">
        <v>6.1</v>
      </c>
      <c r="E50" s="17">
        <v>5.7</v>
      </c>
    </row>
    <row r="51" spans="2:5" x14ac:dyDescent="0.2">
      <c r="B51">
        <v>15</v>
      </c>
      <c r="C51" s="13">
        <v>5.8</v>
      </c>
      <c r="D51" s="14">
        <v>5.6</v>
      </c>
      <c r="E51" s="17">
        <v>5.8</v>
      </c>
    </row>
    <row r="52" spans="2:5" x14ac:dyDescent="0.2">
      <c r="B52">
        <v>16</v>
      </c>
      <c r="C52" s="13">
        <v>5.7</v>
      </c>
      <c r="D52" s="14">
        <v>6.7</v>
      </c>
      <c r="E52" s="17">
        <v>6.4</v>
      </c>
    </row>
    <row r="53" spans="2:5" x14ac:dyDescent="0.2">
      <c r="B53">
        <v>17</v>
      </c>
      <c r="C53" s="13">
        <v>5.4</v>
      </c>
      <c r="D53" s="14">
        <v>5.6</v>
      </c>
      <c r="E53" s="17">
        <v>6.5</v>
      </c>
    </row>
    <row r="54" spans="2:5" x14ac:dyDescent="0.2">
      <c r="B54">
        <v>18</v>
      </c>
      <c r="C54" s="13">
        <v>5.0999999999999996</v>
      </c>
      <c r="D54" s="14">
        <v>5.8</v>
      </c>
      <c r="E54" s="17">
        <v>7.7</v>
      </c>
    </row>
    <row r="55" spans="2:5" x14ac:dyDescent="0.2">
      <c r="B55">
        <v>19</v>
      </c>
      <c r="C55" s="13">
        <v>5.7</v>
      </c>
      <c r="D55" s="14">
        <v>6.2</v>
      </c>
      <c r="E55" s="17">
        <v>7.7</v>
      </c>
    </row>
    <row r="56" spans="2:5" x14ac:dyDescent="0.2">
      <c r="B56">
        <v>20</v>
      </c>
      <c r="C56" s="13">
        <v>5.0999999999999996</v>
      </c>
      <c r="D56" s="14">
        <v>5.6</v>
      </c>
      <c r="E56" s="17">
        <v>6</v>
      </c>
    </row>
    <row r="57" spans="2:5" x14ac:dyDescent="0.2">
      <c r="B57">
        <v>21</v>
      </c>
      <c r="C57" s="13">
        <v>5.4</v>
      </c>
      <c r="D57" s="14">
        <v>5.9</v>
      </c>
      <c r="E57" s="17">
        <v>6.9</v>
      </c>
    </row>
    <row r="58" spans="2:5" x14ac:dyDescent="0.2">
      <c r="B58">
        <v>22</v>
      </c>
      <c r="C58" s="13">
        <v>5.0999999999999996</v>
      </c>
      <c r="D58" s="14">
        <v>6.1</v>
      </c>
      <c r="E58" s="17">
        <v>5.6</v>
      </c>
    </row>
    <row r="59" spans="2:5" x14ac:dyDescent="0.2">
      <c r="B59">
        <v>23</v>
      </c>
      <c r="C59" s="13">
        <v>4.5999999999999996</v>
      </c>
      <c r="D59" s="14">
        <v>6.3</v>
      </c>
      <c r="E59" s="17">
        <v>7.7</v>
      </c>
    </row>
    <row r="60" spans="2:5" x14ac:dyDescent="0.2">
      <c r="B60">
        <v>24</v>
      </c>
      <c r="C60" s="13">
        <v>5.0999999999999996</v>
      </c>
      <c r="D60" s="14">
        <v>6.1</v>
      </c>
      <c r="E60" s="17">
        <v>6.3</v>
      </c>
    </row>
    <row r="61" spans="2:5" x14ac:dyDescent="0.2">
      <c r="B61">
        <v>25</v>
      </c>
      <c r="C61" s="13">
        <v>4.8</v>
      </c>
      <c r="D61" s="14">
        <v>6.4</v>
      </c>
      <c r="E61" s="17">
        <v>6.7</v>
      </c>
    </row>
    <row r="62" spans="2:5" x14ac:dyDescent="0.2">
      <c r="B62">
        <v>26</v>
      </c>
      <c r="C62" s="13">
        <v>5</v>
      </c>
      <c r="D62" s="14">
        <v>6.6</v>
      </c>
      <c r="E62" s="17">
        <v>7.2</v>
      </c>
    </row>
    <row r="63" spans="2:5" x14ac:dyDescent="0.2">
      <c r="B63">
        <v>27</v>
      </c>
      <c r="C63" s="13">
        <v>5</v>
      </c>
      <c r="D63" s="14">
        <v>6.8</v>
      </c>
      <c r="E63" s="17">
        <v>6.2</v>
      </c>
    </row>
    <row r="64" spans="2:5" x14ac:dyDescent="0.2">
      <c r="B64">
        <v>28</v>
      </c>
      <c r="C64" s="13">
        <v>5.2</v>
      </c>
      <c r="D64" s="14">
        <v>6.7</v>
      </c>
      <c r="E64" s="17">
        <v>6.1</v>
      </c>
    </row>
    <row r="65" spans="2:5" x14ac:dyDescent="0.2">
      <c r="B65">
        <v>29</v>
      </c>
      <c r="C65" s="13">
        <v>5.2</v>
      </c>
      <c r="D65" s="14">
        <v>6</v>
      </c>
      <c r="E65" s="17">
        <v>6.4</v>
      </c>
    </row>
    <row r="66" spans="2:5" x14ac:dyDescent="0.2">
      <c r="B66">
        <v>30</v>
      </c>
      <c r="C66" s="13">
        <v>4.7</v>
      </c>
      <c r="D66" s="14">
        <v>5.7</v>
      </c>
      <c r="E66" s="17">
        <v>7.2</v>
      </c>
    </row>
    <row r="67" spans="2:5" x14ac:dyDescent="0.2">
      <c r="B67">
        <v>31</v>
      </c>
      <c r="C67" s="13">
        <v>4.8</v>
      </c>
      <c r="D67" s="14">
        <v>5.5</v>
      </c>
      <c r="E67" s="17">
        <v>7.4</v>
      </c>
    </row>
    <row r="68" spans="2:5" x14ac:dyDescent="0.2">
      <c r="B68">
        <v>32</v>
      </c>
      <c r="C68" s="13">
        <v>5.4</v>
      </c>
      <c r="D68" s="14">
        <v>5.5</v>
      </c>
      <c r="E68" s="17">
        <v>7.9</v>
      </c>
    </row>
    <row r="69" spans="2:5" x14ac:dyDescent="0.2">
      <c r="B69">
        <v>33</v>
      </c>
      <c r="C69" s="13">
        <v>5.2</v>
      </c>
      <c r="D69" s="14">
        <v>5.8</v>
      </c>
      <c r="E69" s="17">
        <v>6.4</v>
      </c>
    </row>
    <row r="70" spans="2:5" x14ac:dyDescent="0.2">
      <c r="B70">
        <v>34</v>
      </c>
      <c r="C70" s="13">
        <v>5.5</v>
      </c>
      <c r="D70" s="14">
        <v>6</v>
      </c>
      <c r="E70" s="17">
        <v>6.3</v>
      </c>
    </row>
    <row r="71" spans="2:5" x14ac:dyDescent="0.2">
      <c r="B71">
        <v>35</v>
      </c>
      <c r="C71" s="13">
        <v>4.9000000000000004</v>
      </c>
      <c r="D71" s="14">
        <v>5.4</v>
      </c>
      <c r="E71" s="17">
        <v>6.1</v>
      </c>
    </row>
    <row r="72" spans="2:5" x14ac:dyDescent="0.2">
      <c r="B72">
        <v>36</v>
      </c>
      <c r="C72" s="13">
        <v>5</v>
      </c>
      <c r="D72" s="14">
        <v>6</v>
      </c>
      <c r="E72" s="17">
        <v>7.7</v>
      </c>
    </row>
    <row r="73" spans="2:5" x14ac:dyDescent="0.2">
      <c r="B73">
        <v>37</v>
      </c>
      <c r="C73" s="13">
        <v>5.5</v>
      </c>
      <c r="D73" s="14">
        <v>6.7</v>
      </c>
      <c r="E73" s="17">
        <v>6.3</v>
      </c>
    </row>
    <row r="74" spans="2:5" x14ac:dyDescent="0.2">
      <c r="B74">
        <v>38</v>
      </c>
      <c r="C74" s="13">
        <v>4.9000000000000004</v>
      </c>
      <c r="D74" s="14">
        <v>6.3</v>
      </c>
      <c r="E74" s="17">
        <v>6.4</v>
      </c>
    </row>
    <row r="75" spans="2:5" x14ac:dyDescent="0.2">
      <c r="B75">
        <v>39</v>
      </c>
      <c r="C75" s="13">
        <v>4.4000000000000004</v>
      </c>
      <c r="D75" s="14">
        <v>5.6</v>
      </c>
      <c r="E75" s="17">
        <v>6</v>
      </c>
    </row>
    <row r="76" spans="2:5" x14ac:dyDescent="0.2">
      <c r="B76">
        <v>40</v>
      </c>
      <c r="C76" s="13">
        <v>5.0999999999999996</v>
      </c>
      <c r="D76" s="14">
        <v>5.5</v>
      </c>
      <c r="E76" s="17">
        <v>6.9</v>
      </c>
    </row>
    <row r="77" spans="2:5" x14ac:dyDescent="0.2">
      <c r="B77">
        <v>41</v>
      </c>
      <c r="C77" s="13">
        <v>5</v>
      </c>
      <c r="D77" s="14">
        <v>5.5</v>
      </c>
      <c r="E77" s="17">
        <v>6.7</v>
      </c>
    </row>
    <row r="78" spans="2:5" x14ac:dyDescent="0.2">
      <c r="B78">
        <v>42</v>
      </c>
      <c r="C78" s="13">
        <v>4.5</v>
      </c>
      <c r="D78" s="14">
        <v>6.1</v>
      </c>
      <c r="E78" s="17">
        <v>6.9</v>
      </c>
    </row>
    <row r="79" spans="2:5" x14ac:dyDescent="0.2">
      <c r="B79">
        <v>43</v>
      </c>
      <c r="C79" s="13">
        <v>4.4000000000000004</v>
      </c>
      <c r="D79" s="14">
        <v>5.8</v>
      </c>
      <c r="E79" s="17">
        <v>5.8</v>
      </c>
    </row>
    <row r="80" spans="2:5" x14ac:dyDescent="0.2">
      <c r="B80">
        <v>44</v>
      </c>
      <c r="C80" s="13">
        <v>5</v>
      </c>
      <c r="D80" s="14">
        <v>5</v>
      </c>
      <c r="E80" s="17">
        <v>6.8</v>
      </c>
    </row>
    <row r="81" spans="2:5" x14ac:dyDescent="0.2">
      <c r="B81">
        <v>45</v>
      </c>
      <c r="C81" s="13">
        <v>5.0999999999999996</v>
      </c>
      <c r="D81" s="14">
        <v>5.6</v>
      </c>
      <c r="E81" s="17">
        <v>6.7</v>
      </c>
    </row>
    <row r="82" spans="2:5" x14ac:dyDescent="0.2">
      <c r="B82">
        <v>46</v>
      </c>
      <c r="C82" s="13">
        <v>4.8</v>
      </c>
      <c r="D82" s="14">
        <v>5.7</v>
      </c>
      <c r="E82" s="17">
        <v>6.7</v>
      </c>
    </row>
    <row r="83" spans="2:5" x14ac:dyDescent="0.2">
      <c r="B83">
        <v>47</v>
      </c>
      <c r="C83" s="13">
        <v>5.0999999999999996</v>
      </c>
      <c r="D83" s="14">
        <v>5.7</v>
      </c>
      <c r="E83" s="17">
        <v>6.3</v>
      </c>
    </row>
    <row r="84" spans="2:5" x14ac:dyDescent="0.2">
      <c r="B84">
        <v>48</v>
      </c>
      <c r="C84" s="13">
        <v>4.5999999999999996</v>
      </c>
      <c r="D84" s="14">
        <v>6.2</v>
      </c>
      <c r="E84" s="17">
        <v>6.5</v>
      </c>
    </row>
    <row r="85" spans="2:5" x14ac:dyDescent="0.2">
      <c r="B85">
        <v>49</v>
      </c>
      <c r="C85" s="13">
        <v>5.3</v>
      </c>
      <c r="D85" s="14">
        <v>5.0999999999999996</v>
      </c>
      <c r="E85" s="17">
        <v>6.2</v>
      </c>
    </row>
    <row r="86" spans="2:5" ht="13.5" thickBot="1" x14ac:dyDescent="0.25">
      <c r="B86">
        <v>50</v>
      </c>
      <c r="C86" s="15">
        <v>5</v>
      </c>
      <c r="D86" s="16">
        <v>5.7</v>
      </c>
      <c r="E86" s="18">
        <v>5.9</v>
      </c>
    </row>
  </sheetData>
  <sheetProtection password="8401" sheet="1" scenarios="1"/>
  <phoneticPr fontId="3"/>
  <pageMargins left="0.75" right="0.75" top="1" bottom="1" header="0.51200000000000001" footer="0.51200000000000001"/>
  <pageSetup paperSize="9" scale="78"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C65"/>
  <sheetViews>
    <sheetView workbookViewId="0"/>
  </sheetViews>
  <sheetFormatPr defaultRowHeight="13" x14ac:dyDescent="0.2"/>
  <sheetData>
    <row r="1" spans="1:3" x14ac:dyDescent="0.2">
      <c r="A1" t="s">
        <v>64</v>
      </c>
    </row>
    <row r="3" spans="1:3" x14ac:dyDescent="0.2">
      <c r="A3" t="s">
        <v>65</v>
      </c>
    </row>
    <row r="4" spans="1:3" x14ac:dyDescent="0.2">
      <c r="A4" t="s">
        <v>51</v>
      </c>
      <c r="B4" s="19" t="s">
        <v>66</v>
      </c>
    </row>
    <row r="5" spans="1:3" x14ac:dyDescent="0.2">
      <c r="A5" t="s">
        <v>209</v>
      </c>
      <c r="B5">
        <v>50</v>
      </c>
    </row>
    <row r="6" spans="1:3" x14ac:dyDescent="0.2">
      <c r="A6" t="s">
        <v>43</v>
      </c>
      <c r="B6" s="21">
        <v>5.0059999999999993</v>
      </c>
    </row>
    <row r="7" spans="1:3" x14ac:dyDescent="0.2">
      <c r="A7" t="s">
        <v>46</v>
      </c>
      <c r="B7" s="21">
        <v>0.12424897959183678</v>
      </c>
    </row>
    <row r="8" spans="1:3" x14ac:dyDescent="0.2">
      <c r="A8" t="s">
        <v>44</v>
      </c>
      <c r="B8" s="21">
        <v>0.35248968721345136</v>
      </c>
    </row>
    <row r="9" spans="1:3" x14ac:dyDescent="0.2">
      <c r="A9" t="s">
        <v>67</v>
      </c>
      <c r="B9" s="21">
        <v>4.3</v>
      </c>
    </row>
    <row r="10" spans="1:3" x14ac:dyDescent="0.2">
      <c r="A10" t="s">
        <v>68</v>
      </c>
      <c r="B10" s="21">
        <v>5</v>
      </c>
    </row>
    <row r="11" spans="1:3" x14ac:dyDescent="0.2">
      <c r="A11" t="s">
        <v>69</v>
      </c>
      <c r="B11" s="21">
        <v>5.8</v>
      </c>
    </row>
    <row r="13" spans="1:3" x14ac:dyDescent="0.2">
      <c r="A13" t="s">
        <v>64</v>
      </c>
    </row>
    <row r="14" spans="1:3" x14ac:dyDescent="0.2">
      <c r="A14" t="s">
        <v>70</v>
      </c>
      <c r="B14">
        <v>1</v>
      </c>
    </row>
    <row r="15" spans="1:3" x14ac:dyDescent="0.2">
      <c r="A15" t="s">
        <v>71</v>
      </c>
      <c r="B15">
        <v>0.5</v>
      </c>
    </row>
    <row r="16" spans="1:3" x14ac:dyDescent="0.2">
      <c r="A16" t="s">
        <v>72</v>
      </c>
      <c r="B16" t="s">
        <v>73</v>
      </c>
      <c r="C16" t="s">
        <v>74</v>
      </c>
    </row>
    <row r="17" spans="1:3" x14ac:dyDescent="0.2">
      <c r="A17">
        <v>4</v>
      </c>
      <c r="B17" s="33">
        <v>4</v>
      </c>
      <c r="C17" s="19" t="s">
        <v>80</v>
      </c>
    </row>
    <row r="18" spans="1:3" x14ac:dyDescent="0.2">
      <c r="A18">
        <v>16</v>
      </c>
      <c r="B18" s="33">
        <v>4</v>
      </c>
      <c r="C18" s="19" t="s">
        <v>81</v>
      </c>
    </row>
    <row r="19" spans="1:3" x14ac:dyDescent="0.2">
      <c r="A19">
        <v>25</v>
      </c>
      <c r="B19" s="33">
        <v>5</v>
      </c>
      <c r="C19" s="19" t="s">
        <v>82</v>
      </c>
    </row>
    <row r="20" spans="1:3" x14ac:dyDescent="0.2">
      <c r="A20">
        <v>5</v>
      </c>
      <c r="B20" s="33">
        <v>5</v>
      </c>
      <c r="C20" s="19" t="s">
        <v>83</v>
      </c>
    </row>
    <row r="23" spans="1:3" x14ac:dyDescent="0.2">
      <c r="A23" t="s">
        <v>65</v>
      </c>
    </row>
    <row r="24" spans="1:3" x14ac:dyDescent="0.2">
      <c r="A24" t="s">
        <v>51</v>
      </c>
      <c r="B24" s="19" t="s">
        <v>75</v>
      </c>
    </row>
    <row r="25" spans="1:3" x14ac:dyDescent="0.2">
      <c r="A25" t="s">
        <v>209</v>
      </c>
      <c r="B25">
        <v>50</v>
      </c>
    </row>
    <row r="26" spans="1:3" x14ac:dyDescent="0.2">
      <c r="A26" t="s">
        <v>43</v>
      </c>
      <c r="B26" s="21">
        <v>5.9359999999999991</v>
      </c>
    </row>
    <row r="27" spans="1:3" x14ac:dyDescent="0.2">
      <c r="A27" t="s">
        <v>46</v>
      </c>
      <c r="B27" s="21">
        <v>0.26643265306122443</v>
      </c>
    </row>
    <row r="28" spans="1:3" x14ac:dyDescent="0.2">
      <c r="A28" t="s">
        <v>44</v>
      </c>
      <c r="B28" s="21">
        <v>0.51617114706386336</v>
      </c>
    </row>
    <row r="29" spans="1:3" x14ac:dyDescent="0.2">
      <c r="A29" t="s">
        <v>67</v>
      </c>
      <c r="B29" s="21">
        <v>4.9000000000000004</v>
      </c>
    </row>
    <row r="30" spans="1:3" x14ac:dyDescent="0.2">
      <c r="A30" t="s">
        <v>68</v>
      </c>
      <c r="B30" s="21">
        <v>5.9</v>
      </c>
    </row>
    <row r="31" spans="1:3" x14ac:dyDescent="0.2">
      <c r="A31" t="s">
        <v>69</v>
      </c>
      <c r="B31" s="21">
        <v>7</v>
      </c>
    </row>
    <row r="33" spans="1:3" x14ac:dyDescent="0.2">
      <c r="A33" t="s">
        <v>64</v>
      </c>
    </row>
    <row r="34" spans="1:3" x14ac:dyDescent="0.2">
      <c r="A34" t="s">
        <v>70</v>
      </c>
      <c r="B34">
        <v>1</v>
      </c>
    </row>
    <row r="35" spans="1:3" x14ac:dyDescent="0.2">
      <c r="A35" t="s">
        <v>71</v>
      </c>
      <c r="B35">
        <v>0.5</v>
      </c>
    </row>
    <row r="36" spans="1:3" x14ac:dyDescent="0.2">
      <c r="A36" t="s">
        <v>72</v>
      </c>
      <c r="B36" t="s">
        <v>73</v>
      </c>
      <c r="C36" t="s">
        <v>74</v>
      </c>
    </row>
    <row r="37" spans="1:3" x14ac:dyDescent="0.2">
      <c r="A37">
        <v>1</v>
      </c>
      <c r="B37" s="33">
        <v>4</v>
      </c>
      <c r="C37" s="19" t="s">
        <v>76</v>
      </c>
    </row>
    <row r="38" spans="1:3" x14ac:dyDescent="0.2">
      <c r="A38">
        <v>5</v>
      </c>
      <c r="B38" s="33">
        <v>5</v>
      </c>
      <c r="C38" s="19" t="s">
        <v>84</v>
      </c>
    </row>
    <row r="39" spans="1:3" x14ac:dyDescent="0.2">
      <c r="A39">
        <v>20</v>
      </c>
      <c r="B39" s="33">
        <v>5</v>
      </c>
      <c r="C39" s="19" t="s">
        <v>85</v>
      </c>
    </row>
    <row r="40" spans="1:3" x14ac:dyDescent="0.2">
      <c r="A40">
        <v>15</v>
      </c>
      <c r="B40" s="33">
        <v>6</v>
      </c>
      <c r="C40" s="19" t="s">
        <v>86</v>
      </c>
    </row>
    <row r="41" spans="1:3" x14ac:dyDescent="0.2">
      <c r="A41">
        <v>8</v>
      </c>
      <c r="B41" s="33">
        <v>6</v>
      </c>
      <c r="C41" s="19" t="s">
        <v>87</v>
      </c>
    </row>
    <row r="42" spans="1:3" x14ac:dyDescent="0.2">
      <c r="A42">
        <v>1</v>
      </c>
      <c r="B42" s="33">
        <v>7</v>
      </c>
      <c r="C42" s="19" t="s">
        <v>77</v>
      </c>
    </row>
    <row r="45" spans="1:3" x14ac:dyDescent="0.2">
      <c r="A45" t="s">
        <v>65</v>
      </c>
    </row>
    <row r="46" spans="1:3" x14ac:dyDescent="0.2">
      <c r="A46" t="s">
        <v>51</v>
      </c>
      <c r="B46" s="19" t="s">
        <v>78</v>
      </c>
    </row>
    <row r="47" spans="1:3" x14ac:dyDescent="0.2">
      <c r="A47" t="s">
        <v>209</v>
      </c>
      <c r="B47">
        <v>50</v>
      </c>
    </row>
    <row r="48" spans="1:3" x14ac:dyDescent="0.2">
      <c r="A48" t="s">
        <v>43</v>
      </c>
      <c r="B48" s="21">
        <v>6.5879999999999983</v>
      </c>
    </row>
    <row r="49" spans="1:3" x14ac:dyDescent="0.2">
      <c r="A49" t="s">
        <v>46</v>
      </c>
      <c r="B49" s="21">
        <v>0.40434285714285706</v>
      </c>
    </row>
    <row r="50" spans="1:3" x14ac:dyDescent="0.2">
      <c r="A50" t="s">
        <v>44</v>
      </c>
      <c r="B50" s="21">
        <v>0.635879593274432</v>
      </c>
    </row>
    <row r="51" spans="1:3" x14ac:dyDescent="0.2">
      <c r="A51" t="s">
        <v>67</v>
      </c>
      <c r="B51" s="21">
        <v>4.9000000000000004</v>
      </c>
    </row>
    <row r="52" spans="1:3" x14ac:dyDescent="0.2">
      <c r="A52" t="s">
        <v>68</v>
      </c>
      <c r="B52" s="21">
        <v>6.5</v>
      </c>
    </row>
    <row r="53" spans="1:3" x14ac:dyDescent="0.2">
      <c r="A53" t="s">
        <v>69</v>
      </c>
      <c r="B53" s="21">
        <v>7.9</v>
      </c>
    </row>
    <row r="55" spans="1:3" x14ac:dyDescent="0.2">
      <c r="A55" t="s">
        <v>64</v>
      </c>
    </row>
    <row r="56" spans="1:3" x14ac:dyDescent="0.2">
      <c r="A56" t="s">
        <v>70</v>
      </c>
      <c r="B56">
        <v>1</v>
      </c>
    </row>
    <row r="57" spans="1:3" x14ac:dyDescent="0.2">
      <c r="A57" t="s">
        <v>71</v>
      </c>
      <c r="B57">
        <v>0.5</v>
      </c>
    </row>
    <row r="58" spans="1:3" x14ac:dyDescent="0.2">
      <c r="A58" t="s">
        <v>72</v>
      </c>
      <c r="B58" t="s">
        <v>73</v>
      </c>
      <c r="C58" t="s">
        <v>74</v>
      </c>
    </row>
    <row r="59" spans="1:3" x14ac:dyDescent="0.2">
      <c r="A59">
        <v>1</v>
      </c>
      <c r="B59" s="33">
        <v>4</v>
      </c>
      <c r="C59" s="19" t="s">
        <v>76</v>
      </c>
    </row>
    <row r="60" spans="1:3" x14ac:dyDescent="0.2">
      <c r="A60">
        <v>0</v>
      </c>
      <c r="B60" s="33">
        <v>5</v>
      </c>
      <c r="C60" s="19"/>
    </row>
    <row r="61" spans="1:3" x14ac:dyDescent="0.2">
      <c r="A61">
        <v>6</v>
      </c>
      <c r="B61" s="33">
        <v>5</v>
      </c>
      <c r="C61" s="19" t="s">
        <v>79</v>
      </c>
    </row>
    <row r="62" spans="1:3" x14ac:dyDescent="0.2">
      <c r="A62">
        <v>17</v>
      </c>
      <c r="B62" s="33">
        <v>6</v>
      </c>
      <c r="C62" s="19" t="s">
        <v>88</v>
      </c>
    </row>
    <row r="63" spans="1:3" x14ac:dyDescent="0.2">
      <c r="A63">
        <v>14</v>
      </c>
      <c r="B63" s="33">
        <v>6</v>
      </c>
      <c r="C63" s="19" t="s">
        <v>89</v>
      </c>
    </row>
    <row r="64" spans="1:3" x14ac:dyDescent="0.2">
      <c r="A64">
        <v>6</v>
      </c>
      <c r="B64" s="33">
        <v>7</v>
      </c>
      <c r="C64" s="19" t="s">
        <v>90</v>
      </c>
    </row>
    <row r="65" spans="1:3" x14ac:dyDescent="0.2">
      <c r="A65">
        <v>6</v>
      </c>
      <c r="B65" s="33">
        <v>7</v>
      </c>
      <c r="C65" s="19" t="s">
        <v>91</v>
      </c>
    </row>
  </sheetData>
  <phoneticPr fontId="3"/>
  <pageMargins left="0.75" right="0.75" top="1" bottom="1" header="0.51200000000000001" footer="0.51200000000000001"/>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目次</vt:lpstr>
      <vt:lpstr>記述統計量1</vt:lpstr>
      <vt:lpstr>記述統計量2</vt:lpstr>
      <vt:lpstr>層別の記述統計量・相関比1</vt:lpstr>
      <vt:lpstr>層別の記述統計量・相関比2</vt:lpstr>
      <vt:lpstr>度数分布とヒストグラム1</vt:lpstr>
      <vt:lpstr>度数分布とヒストグラム2</vt:lpstr>
      <vt:lpstr>幹葉表示1</vt:lpstr>
      <vt:lpstr>幹葉表示2</vt:lpstr>
      <vt:lpstr>箱ひげ図1</vt:lpstr>
      <vt:lpstr>箱ひげ図2</vt:lpstr>
      <vt:lpstr>ドットプロット1</vt:lpstr>
      <vt:lpstr>ドットプロット2</vt:lpstr>
      <vt:lpstr>カーネル密度推定1</vt:lpstr>
      <vt:lpstr>カーネル密度推定2</vt:lpstr>
      <vt:lpstr>平均値グラフ1</vt:lpstr>
      <vt:lpstr>平均値グラフ2</vt:lpstr>
      <vt:lpstr>統計グラフ（データベース形式）1</vt:lpstr>
      <vt:lpstr>統計グラフ（データベース形式）2</vt:lpstr>
      <vt:lpstr>正規確率プロットと正規性の検定</vt:lpstr>
      <vt:lpstr>正規確率プロット_正規分布</vt:lpstr>
      <vt:lpstr>正規確率プロット_外れ値含む</vt:lpstr>
      <vt:lpstr>正規確率プロット_一様分布</vt:lpstr>
      <vt:lpstr>正規確率プロット_右裾広がり</vt:lpstr>
      <vt:lpstr>外れ値検定1</vt:lpstr>
      <vt:lpstr>外れ値検定2</vt:lpstr>
      <vt:lpstr>級内相関係数1</vt:lpstr>
      <vt:lpstr>級内相関係数2</vt:lpstr>
      <vt:lpstr>相関行列と偏相関行列1</vt:lpstr>
      <vt:lpstr>相関行列と偏相関行列2</vt:lpstr>
      <vt:lpstr>ケンドールの順位相関行列1</vt:lpstr>
      <vt:lpstr>ケンドールの順位相関行列2</vt:lpstr>
      <vt:lpstr>スピアマンの順位相関行列1</vt:lpstr>
      <vt:lpstr>スピアマンの順位相関行列2</vt:lpstr>
      <vt:lpstr>分散共分散行列1</vt:lpstr>
      <vt:lpstr>分散共分散行列2</vt:lpstr>
      <vt:lpstr>散布図行列1</vt:lpstr>
      <vt:lpstr>散布図行列2</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基本統計・相関</dc:subject>
  <dc:creator>SSRI</dc:creator>
  <dc:description>Copyright (c) Social Survey Research Information Co., Ltd. Software Products Group All rights reserved.</dc:description>
  <cp:lastModifiedBy>BellCurve</cp:lastModifiedBy>
  <cp:lastPrinted>2018-08-07T08:13:32Z</cp:lastPrinted>
  <dcterms:created xsi:type="dcterms:W3CDTF">2013-09-27T11:12:11Z</dcterms:created>
  <dcterms:modified xsi:type="dcterms:W3CDTF">2024-11-26T05:20:50Z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